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800" windowHeight="13725" tabRatio="919" activeTab="0"/>
  </bookViews>
  <sheets>
    <sheet name="Titullapa" sheetId="1" r:id="rId1"/>
    <sheet name="B. Info par uzn" sheetId="2" state="veryHidden" r:id="rId2"/>
    <sheet name="A.Informācija par pretendentu " sheetId="3" r:id="rId3"/>
    <sheet name="B.Projekts" sheetId="4" r:id="rId4"/>
    <sheet name="B.8 piemēri" sheetId="5" r:id="rId5"/>
    <sheet name="c. Pavaddok-ti" sheetId="6" r:id="rId6"/>
    <sheet name="1.pielikums" sheetId="7" r:id="rId7"/>
  </sheets>
  <definedNames>
    <definedName name="_xlnm.Print_Area" localSheetId="2">'A.Informācija par pretendentu '!$A$1:$O$28</definedName>
    <definedName name="_xlnm.Print_Area" localSheetId="1">'B. Info par uzn'!$A$1:$N$73</definedName>
    <definedName name="_xlnm.Print_Area" localSheetId="3">'B.Projekts'!$A$1:$U$131</definedName>
    <definedName name="_xlnm.Print_Area" localSheetId="5">'c. Pavaddok-ti'!$A$1:$Y$56</definedName>
    <definedName name="_xlnm.Print_Area" localSheetId="0">'Titullapa'!$A$1:$Q$29</definedName>
    <definedName name="_xlnm.Print_Titles" localSheetId="5">'c. Pavaddok-ti'!$1:$2</definedName>
    <definedName name="units">#REF!</definedName>
  </definedNames>
  <calcPr fullCalcOnLoad="1"/>
</workbook>
</file>

<file path=xl/comments1.xml><?xml version="1.0" encoding="utf-8"?>
<comments xmlns="http://schemas.openxmlformats.org/spreadsheetml/2006/main">
  <authors>
    <author>Diana Krumkalna</author>
  </authors>
  <commentList>
    <comment ref="E15" authorId="0">
      <text>
        <r>
          <rPr>
            <sz val="8"/>
            <rFont val="Tahoma"/>
            <family val="2"/>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text>
        <r>
          <rPr>
            <sz val="8"/>
            <rFont val="Tahoma"/>
            <family val="2"/>
          </rPr>
          <t xml:space="preserve">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
 </t>
        </r>
      </text>
    </comment>
    <comment ref="E17" authorId="0">
      <text>
        <r>
          <rPr>
            <sz val="8"/>
            <rFont val="Tahoma"/>
            <family val="2"/>
          </rPr>
          <t>Ja atbalsta pretendents ir fiziska persona, tad jānorāda vārds, uzvārds. Ja atbalsta pretendents ir juridiska persona (tostarp vietējā pašvaldībā, biedrība un nodibinājums), tad jānorāda pilns uzņēmuma nosaukums</t>
        </r>
      </text>
    </comment>
    <comment ref="E18" authorId="0">
      <text>
        <r>
          <rPr>
            <sz val="8"/>
            <rFont val="Tahoma"/>
            <family val="2"/>
          </rPr>
          <t xml:space="preserve">Norāda Vienoto reģistrācijas numuru (11 simboli) vai, ja iesniedzējs ir fiziska persona, personas kodu
</t>
        </r>
      </text>
    </comment>
    <comment ref="E19" authorId="0">
      <text>
        <r>
          <rPr>
            <sz val="8"/>
            <rFont val="Tahoma"/>
            <family val="2"/>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text>
        <r>
          <rPr>
            <sz val="8"/>
            <rFont val="Tahoma"/>
            <family val="2"/>
          </rPr>
          <t xml:space="preserve">Norāda precīzu kontaktadresi - ēkas numurs, ielas nosaukums, māju nosaukums,  pilsēta vai ciems, pagasts, novads, pasta indekss. Korespondence no VRG un LAD tiks sūtīta uz norādīto kontaktadresi.
</t>
        </r>
      </text>
    </comment>
    <comment ref="E21" authorId="0">
      <text>
        <r>
          <rPr>
            <sz val="8"/>
            <rFont val="Tahoma"/>
            <family val="2"/>
          </rPr>
          <t>Norāda precīzu projekta īstenošanas adresi. Ja projektu plānots īstenot vairākās adresēs, norāda galveno projekta īstenošanas adresi</t>
        </r>
      </text>
    </comment>
    <comment ref="E22" authorId="0">
      <text>
        <r>
          <rPr>
            <sz val="8"/>
            <rFont val="Tahoma"/>
            <family val="2"/>
          </rPr>
          <t>Norāda projekta vadītāja vārdu, uzvārdu</t>
        </r>
      </text>
    </comment>
    <comment ref="E23" authorId="0">
      <text>
        <r>
          <rPr>
            <sz val="8"/>
            <rFont val="Tahoma"/>
            <family val="2"/>
          </rPr>
          <t xml:space="preserve">
Norāda projekta vadītāja kontakttālruni un e-pasta adresi</t>
        </r>
      </text>
    </comment>
    <comment ref="E25" authorId="0">
      <text>
        <r>
          <rPr>
            <sz val="8"/>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6" authorId="0">
      <text>
        <r>
          <rPr>
            <sz val="8"/>
            <rFont val="Tahoma"/>
            <family val="2"/>
          </rPr>
          <t>Šo lauku aizpilda VRG - reģistrējot projekta iesniegumu, ieraksta piešķirto projekta iesnieguma numuru.</t>
        </r>
      </text>
    </comment>
    <comment ref="A12" authorId="0">
      <text>
        <r>
          <rPr>
            <b/>
            <sz val="8"/>
            <rFont val="Tahoma"/>
            <family val="2"/>
          </rPr>
          <t>Šīs aktivitātes ietvaros ir īstenojami tikai  sabiedriskā labuma projekti.  Sabiedriskā labuma projekts ir projekts, kuru īsteno aktivitātē "Vietas potenciāla attīstības iniciatīvas", kurā plānotajam mērķim nav komerciāla rakstura un kas nav kvalificējams kā valsts atbalsts. Par sabiedriskā labuma projekta rezultātu netiek prasīta samaksa.</t>
        </r>
        <r>
          <rPr>
            <sz val="8"/>
            <rFont val="Tahoma"/>
            <family val="2"/>
          </rPr>
          <t xml:space="preserve">
</t>
        </r>
      </text>
    </comment>
  </commentList>
</comments>
</file>

<file path=xl/comments3.xml><?xml version="1.0" encoding="utf-8"?>
<comments xmlns="http://schemas.openxmlformats.org/spreadsheetml/2006/main">
  <authors>
    <author>Diana Krumkalna</author>
    <author>Dace Spīķe</author>
  </authors>
  <commentList>
    <comment ref="A15" authorId="0">
      <text>
        <r>
          <rPr>
            <sz val="8"/>
            <rFont val="Tahoma"/>
            <family val="2"/>
          </rPr>
          <t>Atbildi "jā" norāda, ja citu  īstenoto un iesniegto projektu investīcijas ir tieši saistītas ar šajā projektā plānoto investīciju.</t>
        </r>
      </text>
    </comment>
    <comment ref="I18" authorId="0">
      <text>
        <r>
          <rPr>
            <sz val="8"/>
            <rFont val="Tahoma"/>
            <family val="2"/>
          </rPr>
          <t>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t>
        </r>
      </text>
    </comment>
    <comment ref="A4" authorId="1">
      <text>
        <r>
          <rPr>
            <sz val="9"/>
            <rFont val="Tahoma"/>
            <family val="2"/>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infromācija, izvērtējot projeka iesnieguma atbilsību SVVA stratēģijai.  
</t>
        </r>
      </text>
    </comment>
  </commentList>
</comments>
</file>

<file path=xl/comments4.xml><?xml version="1.0" encoding="utf-8"?>
<comments xmlns="http://schemas.openxmlformats.org/spreadsheetml/2006/main">
  <authors>
    <author>Diana Krumkalna</author>
    <author>Gints Krumkalns</author>
  </authors>
  <commentList>
    <comment ref="A2" authorId="0">
      <text>
        <r>
          <rPr>
            <sz val="8"/>
            <rFont val="Tahoma"/>
            <family val="2"/>
          </rPr>
          <t xml:space="preserve">Atzīmē  darbību, kas tiks īstenota projekta ietvaros
</t>
        </r>
      </text>
    </comment>
    <comment ref="A109" authorId="0">
      <text>
        <r>
          <rPr>
            <sz val="8"/>
            <rFont val="Tahoma"/>
            <family val="2"/>
          </rPr>
          <t xml:space="preserve">Norāda izmaksas, kas nav iekļautas B.8.tabulā, bet nepieciešamas mērķu sasniegšanai
</t>
        </r>
      </text>
    </comment>
    <comment ref="A16" authorId="0">
      <text>
        <r>
          <rPr>
            <sz val="8"/>
            <rFont val="Tahoma"/>
            <family val="2"/>
          </rPr>
          <t xml:space="preserve">VRG SVVA stratēģijā  ir definējusi, kas ir jauninājums (inovācija). Ja projekta ietvaros ir paredzēts ieviest jauninājumus, kas atbilst stratēģijā norādītajam, atbalsta pretendents to šeit norāda. 
</t>
        </r>
      </text>
    </comment>
    <comment ref="A118" authorId="0">
      <text>
        <r>
          <rPr>
            <sz val="8"/>
            <rFont val="Tahoma"/>
            <family val="2"/>
          </rPr>
          <t xml:space="preserve">Jāraksturo projekta ietekme uz apkārtējo vidi.
Atbalsta pretendentam jānorāda, vai ir saņēmis visas nepieciešamās atļaujas (vai tās tiks saņemtas un kad), piemēram, piesārņojošo darbību veikšanai u.c. 
</t>
        </r>
      </text>
    </comment>
    <comment ref="A24" authorId="1">
      <text>
        <r>
          <rPr>
            <sz val="8"/>
            <rFont val="Tahoma"/>
            <family val="2"/>
          </rPr>
          <t>Šo tabulu aizpilda, ja VRG SVVA stratēģijā ir norādījusi sasniedzamos rādītājus šīs rīcības projektiem. Sasniedzamie rādītāji  būs norādīti arī sludinājumā.
Ja VRG SVVA nav norādījusi rādītājus, šī tabula netiek aizpildīta</t>
        </r>
      </text>
    </comment>
    <comment ref="A46" authorId="1">
      <text>
        <r>
          <rPr>
            <sz val="8"/>
            <rFont val="Tahoma"/>
            <family val="2"/>
          </rPr>
          <t xml:space="preserve">Norāda projekta īstenošanas vietas adresi 
</t>
        </r>
      </text>
    </comment>
    <comment ref="A51" authorId="1">
      <text>
        <r>
          <rPr>
            <sz val="8"/>
            <rFont val="Tahoma"/>
            <family val="2"/>
          </rPr>
          <t xml:space="preserve">Norāda zemes gabala kadastra Nr., uz kuras tiek veikta būvniecība u.c.
</t>
        </r>
      </text>
    </comment>
    <comment ref="A52" authorId="1">
      <text>
        <r>
          <rPr>
            <sz val="8"/>
            <rFont val="Tahoma"/>
            <family val="2"/>
          </rPr>
          <t>Norāda būves Kadastra Nr., kur tiks uzstādītas stacionāras iekārtas vai tiks veikta pārbūve, ierīkošana vai atjaunošana</t>
        </r>
      </text>
    </comment>
    <comment ref="A53" authorId="1">
      <text>
        <r>
          <rPr>
            <sz val="8"/>
            <rFont val="Tahoma"/>
            <family val="2"/>
          </rPr>
          <t>Norāda pamatlīdzekļu uzglabāšanas vietas kadastra Nr., ja projekta ietvaros iegādājas pārvietojamo tehniku un citus pamatlīdzekļus.</t>
        </r>
      </text>
    </comment>
    <comment ref="A129" authorId="1">
      <text>
        <r>
          <rPr>
            <sz val="8"/>
            <rFont val="Tahoma"/>
            <family val="2"/>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 ref="I57" authorId="1">
      <text>
        <r>
          <rPr>
            <sz val="8"/>
            <rFont val="Tahoma"/>
            <family val="2"/>
          </rPr>
          <t>Atbilstošai rīcībai projekta maksimālā attiecināmo izmaksu summa ir noteikta SVVA stratēģijā sadaļā "Rīcības plāns".VRG saskaņā ar Noteikumu Nr.590 23.punktu var samazināt attiecināmo izmaksu summu. Pretendents projekta attiecināmās izmaksas var paredzēt mazākas, kā norādītas projekta attiecināmās izmaksas "Rīcības planā"</t>
        </r>
      </text>
    </comment>
    <comment ref="J57" authorId="1">
      <text>
        <r>
          <rPr>
            <sz val="8"/>
            <rFont val="Tahoma"/>
            <family val="2"/>
          </rPr>
          <t xml:space="preserve">Saskaņā ar Noteikumu Nr. 590 21.1. apakšpunktu atbalsta intensitāte sabiedriska labuma projektiem ir līdz 90%.  VRG var samazināt atbalsta intensitāti. Atbilstošās rīcības atbalsta intensitāti skatīt SVVA stratēģijā sadaļā "Rīcības plāns". 
</t>
        </r>
      </text>
    </comment>
    <comment ref="A62" authorId="1">
      <text>
        <r>
          <rPr>
            <sz val="8"/>
            <rFont val="Tahoma"/>
            <family val="2"/>
          </rPr>
          <t xml:space="preserve">Norāda </t>
        </r>
        <r>
          <rPr>
            <b/>
            <sz val="8"/>
            <rFont val="Tahoma"/>
            <family val="2"/>
          </rPr>
          <t>jaunu</t>
        </r>
        <r>
          <rPr>
            <sz val="8"/>
            <rFont val="Tahoma"/>
            <family val="2"/>
          </rPr>
          <t xml:space="preserve"> pamatlīdzekļu iegādes un uzstādīšanas izmaksas Noteikumu Nr.590 31.1.apakšpunkts</t>
        </r>
      </text>
    </comment>
    <comment ref="A67" authorId="1">
      <text>
        <r>
          <rPr>
            <sz val="8"/>
            <rFont val="Tahoma"/>
            <family val="2"/>
          </rPr>
          <t>Norāda jaunas būvniecības, būves pārbūves, būves ierīkošanas (būvdarbi inženierbūves montāžai, ieguldīšanai vai novietošanai pamatnē vai būvē), būves novietošanas (būvdarbi iepriekš izgatavotas būves salikšanai no gataviem elementiem paredzētajā novietnē, neizbūvējot pamatus vai pamatni dziļāk par 30 centimetriem), būves atjaunošanas un būves restaurācijas izmaksas, pamatojoties uz līgumiem ar trešajām personām, kas ir atbildīgas par darbu veikšanu, izmaksas- Noteikumu Nr.590 31.2.apakšpunkts</t>
        </r>
      </text>
    </comment>
    <comment ref="A72" authorId="1">
      <text>
        <r>
          <rPr>
            <sz val="8"/>
            <rFont val="Tahoma"/>
            <family val="2"/>
          </rPr>
          <t xml:space="preserve">Norāda būvmateriālu iegādes izmaksas, pamatojoties uz būvprojektu ar būvatļaujā izdarītu atzīmi par projektēšanas nosacījumu izpildi vai pretendenta sastādītu tāmi, ja būvvalde pretendentam izsniegusi paskaidrojuma rakstu (apliecinājuma karti)- Noteikumu Nr.590 31.3apakšpunkts
</t>
        </r>
      </text>
    </comment>
    <comment ref="A77" authorId="1">
      <text>
        <r>
          <rPr>
            <sz val="8"/>
            <rFont val="Tahoma"/>
            <family val="2"/>
          </rPr>
          <t xml:space="preserve">Norāda teritorijas labiekārtošanas (piemēram, teritorijas asfaltēšanas vai cita klājuma ieklāšanas, žoga izbūves, zāliena, ilggadīgo stādījumu un ārējā apgaismojuma ierīkošanas) izmaksas- Noteikumu Nr.590 31.4.apakšpunkts
</t>
        </r>
      </text>
    </comment>
    <comment ref="A82" authorId="1">
      <text>
        <r>
          <rPr>
            <sz val="8"/>
            <rFont val="Tahoma"/>
            <family val="2"/>
          </rPr>
          <t xml:space="preserve">Norāda mācību izmaksas, ja </t>
        </r>
        <r>
          <rPr>
            <b/>
            <sz val="8"/>
            <rFont val="Tahoma"/>
            <family val="2"/>
          </rPr>
          <t>projektu īsteno biedrība</t>
        </r>
        <r>
          <rPr>
            <sz val="8"/>
            <rFont val="Tahoma"/>
            <family val="2"/>
          </rPr>
          <t xml:space="preserve"> vai nodibinājums un piedalās vismaz pieci dalībnieki- Noteikumu Nr.590 31.5.apakšpunkts
</t>
        </r>
      </text>
    </comment>
    <comment ref="A87" authorId="1">
      <text>
        <r>
          <rPr>
            <sz val="8"/>
            <rFont val="Tahoma"/>
            <family val="2"/>
          </rPr>
          <t xml:space="preserve">Norāda ar  sabiedriskām attiecībām saistītas izmaksas, kuras nepieciešamas vietas potenciāla un pievilcības veidošanai un nepārsniedz </t>
        </r>
        <r>
          <rPr>
            <b/>
            <sz val="8"/>
            <rFont val="Tahoma"/>
            <family val="2"/>
          </rPr>
          <t>10 procentu</t>
        </r>
        <r>
          <rPr>
            <sz val="8"/>
            <rFont val="Tahoma"/>
            <family val="2"/>
          </rPr>
          <t xml:space="preserve"> no projekta 1, 2, 3, 4 attiecināmo izmaksu kopsummas- Noteikumu Nr.590 31.6.apkašpunkts
</t>
        </r>
      </text>
    </comment>
    <comment ref="A98" authorId="1">
      <text>
        <r>
          <rPr>
            <sz val="8"/>
            <rFont val="Tahoma"/>
            <family val="2"/>
          </rPr>
          <t xml:space="preserve">Norāda personāla atalgojuma izmaksas un darbības nodrošināšanas izmaksas, ja tiek īstenota   NoteikumuNr.590 5.2.2. apakšpunktā minētajā darbībā. Izmaksas nepārsniedz 15 procentu no projekta1.līdz7.sadaļas izmaksu summas. Ar projekta īstenošanu saistītajam personālam atalgojumu izmaksā ne mazāk kā sešus mēnešus.
</t>
        </r>
      </text>
    </comment>
    <comment ref="A92" authorId="1">
      <text>
        <r>
          <rPr>
            <sz val="8"/>
            <rFont val="Tahoma"/>
            <family val="2"/>
          </rPr>
          <t xml:space="preserve">Norāda vispārējās izmaksas, kas nepārsniedz:
- 2% no  1., 5. minētajām izmaksām
- 7% no  2., 3. un 4. punktā minētajām izmaksām
Ja projektā ir plānota būvniecība un pamatlīdzekļu iegāde piemēro lielāko %. 
</t>
        </r>
      </text>
    </comment>
    <comment ref="M57" authorId="1">
      <text>
        <r>
          <rPr>
            <sz val="8"/>
            <rFont val="Tahoma"/>
            <family val="2"/>
          </rPr>
          <t xml:space="preserve">Norāda konkrētās tāmes pozīcijas/ projekta īstenošanas posma maksājuma pieprasījuma iesniegšanas datumu formā DD.MM.GGGG.
Pēdējā maksājuma pieprasījuma izmaksa nevar būt mazāka par 20% no apstiprinātā publiskā finansējuma apjoma  (Noteikumu Nr.598 47.punkts)
</t>
        </r>
      </text>
    </comment>
    <comment ref="I63" authorId="1">
      <text>
        <r>
          <rPr>
            <sz val="9"/>
            <rFont val="Tahoma"/>
            <family val="2"/>
          </rPr>
          <t xml:space="preserve">Piemērā Atbalsta pretendents nav PVN makasātājs, līdz ar to  PVN ir attiecināms (jo to   nav tiesību  atskaitīt no valsts budžetā maksājamās nodokļa summas kā priekšnodokli normatīvajos aktos par pievienotās vērtības nodokli noteiktajā kārtībā) </t>
        </r>
      </text>
    </comment>
    <comment ref="N108" authorId="1">
      <text>
        <r>
          <rPr>
            <sz val="9"/>
            <rFont val="Tahoma"/>
            <family val="2"/>
          </rPr>
          <t xml:space="preserve">Norāda visas izmaksas, kas ir neattiecināmas saskaņā ar Noteikumu Nr.590 (t.sk. PVN ja ir neattiecināms) , kā arī visas izmaksas, kas pārsniedz maksimāli iespējamo projekta attiecināmo izmaksu summu vienam projektam.
</t>
        </r>
      </text>
    </comment>
  </commentList>
</comments>
</file>

<file path=xl/comments5.xml><?xml version="1.0" encoding="utf-8"?>
<comments xmlns="http://schemas.openxmlformats.org/spreadsheetml/2006/main">
  <authors>
    <author>Diana Krumkalna</author>
  </authors>
  <commentList>
    <comment ref="A112" authorId="0">
      <text>
        <r>
          <rPr>
            <sz val="8"/>
            <rFont val="Tahoma"/>
            <family val="2"/>
          </rPr>
          <t xml:space="preserve">Norāda izmaksas, kas nav iekļautas B.8.tabulā, bet nepieciešamas mērķu sasniegšanai
</t>
        </r>
      </text>
    </comment>
    <comment ref="L113" authorId="0">
      <text>
        <r>
          <rPr>
            <sz val="8"/>
            <rFont val="Tahoma"/>
            <family val="2"/>
          </rPr>
          <t xml:space="preserve">Norāda projekta neattiecināmās izmaksas. Piemērām, lai sasniegtu projekta mērķi, ir nepieciešams iegādāties arī  pamatlīdzekli "B", bet, ņemot vērā,  ka projekta attiecināmās izmaksas ir 3000 EUR, šis izmaksas nevarēja iekļaut B.8. tabulā, tad tās norāda šajā tabulā. 
</t>
        </r>
      </text>
    </comment>
  </commentList>
</comments>
</file>

<file path=xl/comments6.xml><?xml version="1.0" encoding="utf-8"?>
<comments xmlns="http://schemas.openxmlformats.org/spreadsheetml/2006/main">
  <authors>
    <author>Diana Krumkalna</author>
    <author>Gints Krumkalns</author>
    <author>Dace Spīķe</author>
  </authors>
  <commentList>
    <comment ref="B2" authorId="0">
      <text>
        <r>
          <rPr>
            <sz val="8"/>
            <rFont val="Tahoma"/>
            <family val="2"/>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 ref="B6" authorId="0">
      <text>
        <r>
          <rPr>
            <sz val="8"/>
            <rFont val="Tahoma"/>
            <family val="2"/>
          </rPr>
          <t xml:space="preserve">Projekta iesniegums ir  MK noteikumu Nr.590 pielikums Nr.2 (iesniegšanas nosacījums 44.1.apakšpunkts).
</t>
        </r>
      </text>
    </comment>
    <comment ref="B7" authorId="0">
      <text>
        <r>
          <rPr>
            <sz val="8"/>
            <rFont val="Tahoma"/>
            <family val="2"/>
          </rPr>
          <t xml:space="preserve">Atbalsta pretendenta deklarācijas veidlapa ir 2014.gada 30.septembra MK noteikumu Nr.598 pielikums Nr.1.
Iesniegšanas nosacījumi ir 2014.gada 30.septembra MK noteikumu Nr.598 5.punkts un MK noteikumu Nr.590  44.2.apakšpunkts.
</t>
        </r>
      </text>
    </comment>
    <comment ref="B9" authorId="0">
      <text>
        <r>
          <rPr>
            <sz val="8"/>
            <rFont val="Tahoma"/>
            <family val="2"/>
          </rPr>
          <t>Iesniegšanas nosacījumi ir MK noteikumu Nr.590  44.3.apakšpunkts.</t>
        </r>
      </text>
    </comment>
    <comment ref="B10" authorId="0">
      <text>
        <r>
          <rPr>
            <sz val="8"/>
            <rFont val="Tahoma"/>
            <family val="2"/>
          </rPr>
          <t>Iesniegšanas nosacījumi ir MK noteikumu Nr.590  44.3.apakšpunkts.</t>
        </r>
      </text>
    </comment>
    <comment ref="B11" authorId="0">
      <text>
        <r>
          <rPr>
            <sz val="8"/>
            <rFont val="Tahoma"/>
            <family val="2"/>
          </rPr>
          <t xml:space="preserve">Iesniegšanas nosacījumi ir MK noteikumu Nr.590  44.6.apakšpunkts.
</t>
        </r>
      </text>
    </comment>
    <comment ref="A23" authorId="0">
      <text>
        <r>
          <rPr>
            <sz val="8"/>
            <rFont val="Tahoma"/>
            <family val="2"/>
          </rPr>
          <t>Iesniegšanas nosacījumi ir MK noteikumu Nr.590  44.5.apakšpunkts.</t>
        </r>
      </text>
    </comment>
    <comment ref="A12" authorId="0">
      <text>
        <r>
          <rPr>
            <sz val="8"/>
            <rFont val="Tahoma"/>
            <family val="2"/>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5" authorId="0">
      <text>
        <r>
          <rPr>
            <sz val="8"/>
            <rFont val="Tahoma"/>
            <family val="2"/>
          </rPr>
          <t>Iesniegšanas nosacījumi ir MK noteikumu Nr.590  44.4.apakšpunkts, papildus jāņem vērā 2014.gada 30.septembra MK noteikumu Nr.598  un 2013.gada 4.jūnija MK noteikumi Nr.299  nosacījumi.</t>
        </r>
      </text>
    </comment>
    <comment ref="A31" authorId="0">
      <text>
        <r>
          <rPr>
            <sz val="8"/>
            <rFont val="Tahoma"/>
            <family val="2"/>
          </rPr>
          <t>Iesniegšanas nosacījumi ir MK noteikumu Nr.590  48. punkts.</t>
        </r>
      </text>
    </comment>
    <comment ref="A33" authorId="0">
      <text>
        <r>
          <rPr>
            <sz val="8"/>
            <rFont val="Tahoma"/>
            <family val="2"/>
          </rPr>
          <t xml:space="preserve">Iesniegšanas nosacījumi ir MK noteikumu Nr.590  49. punkts.
</t>
        </r>
      </text>
    </comment>
    <comment ref="A35" authorId="0">
      <text>
        <r>
          <rPr>
            <sz val="8"/>
            <rFont val="Tahoma"/>
            <family val="2"/>
          </rPr>
          <t xml:space="preserve">Citus dokumentus norāda un iesniedz, ja VRG sludinājumā ir norādījusi papildus iesniedzamos dokumentus, kā arī pēc atbalsta pretendenta ieskatiem, piemēram, vietējo iedzīvotāju aptauja par projekta nepieciešamību teritorijā. 
</t>
        </r>
      </text>
    </comment>
    <comment ref="H45" authorId="0">
      <text>
        <r>
          <rPr>
            <sz val="8"/>
            <rFont val="Tahoma"/>
            <family val="2"/>
          </rPr>
          <t>Norāda projekta iesnieguma iesniegšanas datumu, mēnesi un gadu</t>
        </r>
      </text>
    </comment>
    <comment ref="H49" authorId="0">
      <text>
        <r>
          <rPr>
            <sz val="8"/>
            <rFont val="Tahoma"/>
            <family val="2"/>
          </rPr>
          <t>Projekta iesniegumu paraksta atbildīgā persona, kurai ir paraksta tiesības. 
Iesniegšanas nosacījums 2014.gada 30.septembra MK noteikumu Nr.598 15.6.apakšpunkts.</t>
        </r>
      </text>
    </comment>
    <comment ref="B48" authorId="1">
      <text>
        <r>
          <rPr>
            <sz val="8"/>
            <rFont val="Tahoma"/>
            <family val="2"/>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B24" authorId="0">
      <text>
        <r>
          <rPr>
            <sz val="8"/>
            <rFont val="Tahoma"/>
            <family val="2"/>
          </rPr>
          <t xml:space="preserve">Iesniegšanas nosacījumi ir MK noteikumu Nr.590  44.3.apakšpunkts.
</t>
        </r>
      </text>
    </comment>
    <comment ref="B8" authorId="2">
      <text>
        <r>
          <rPr>
            <sz val="9"/>
            <rFont val="Tahoma"/>
            <family val="2"/>
          </rPr>
          <t>Iesniegšanas nosacījumi ir MK noteikumu Nr.590  44.8.apakšpunkts.</t>
        </r>
      </text>
    </comment>
  </commentList>
</comments>
</file>

<file path=xl/sharedStrings.xml><?xml version="1.0" encoding="utf-8"?>
<sst xmlns="http://schemas.openxmlformats.org/spreadsheetml/2006/main" count="1077" uniqueCount="324">
  <si>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</si>
  <si>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</si>
  <si>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</si>
  <si>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</si>
  <si>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</si>
  <si>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</si>
  <si>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</si>
  <si>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</si>
  <si>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</si>
  <si>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</si>
  <si>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</si>
  <si>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</si>
  <si>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</si>
  <si>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</si>
  <si>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</si>
  <si>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</si>
  <si>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</si>
  <si>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</si>
  <si>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</si>
  <si>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</si>
  <si>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</si>
  <si>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</si>
  <si>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</si>
  <si>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</si>
  <si>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</si>
  <si>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</si>
  <si>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</si>
  <si>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</si>
  <si>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</si>
  <si>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</si>
  <si>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</si>
  <si>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</si>
  <si>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</si>
  <si>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</si>
  <si>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</si>
  <si>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</si>
  <si>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</si>
  <si>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</si>
  <si>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</si>
  <si>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</si>
  <si>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</si>
  <si>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</si>
  <si>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</si>
  <si>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</si>
  <si>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</si>
  <si>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</si>
  <si>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</si>
  <si>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</si>
  <si>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</si>
  <si>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</si>
  <si>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</si>
  <si>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</si>
  <si>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</si>
  <si>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</si>
  <si>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</si>
  <si>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</si>
  <si>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</si>
  <si>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</si>
  <si>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</si>
  <si>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</si>
  <si>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</si>
  <si>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</si>
  <si>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</si>
  <si>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</si>
  <si>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</si>
  <si>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</si>
  <si>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</si>
  <si>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</si>
  <si>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</si>
  <si>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</si>
  <si>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</si>
  <si>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</si>
  <si>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</si>
  <si>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</si>
  <si>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</si>
  <si>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</si>
  <si>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</si>
  <si>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</si>
  <si>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</si>
  <si>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</si>
  <si>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</si>
  <si>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</si>
  <si>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</si>
  <si>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</si>
  <si>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</si>
  <si>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</si>
  <si>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</si>
  <si>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</si>
  <si>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</si>
  <si>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</si>
  <si>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</si>
  <si>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</si>
  <si>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</si>
  <si>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</si>
  <si>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</si>
  <si>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</si>
  <si>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A. INFORMĀCIJA PAR PRETENDENTU PROJEKTA IESNIEGUMA IESNIEGŠANAS MĒNEŠA PIRMAJĀ DATUMĀ</t>
  </si>
  <si>
    <t>A.1. Darbības apraksts</t>
  </si>
  <si>
    <t>X</t>
  </si>
  <si>
    <t>Projekta īstenošanas laiks (mm/gggg) līdz (mm/gggg)</t>
  </si>
  <si>
    <t>Citi projekti (valsts un pašvaldības finansētie projekti u.tml.)</t>
  </si>
  <si>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</si>
  <si>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</si>
  <si>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</si>
  <si>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</si>
  <si>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</si>
  <si>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</si>
  <si>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</si>
  <si>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</si>
  <si>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</si>
  <si>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</si>
  <si>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</si>
  <si>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</si>
  <si>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</si>
  <si>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</si>
  <si>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</si>
  <si>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</si>
  <si>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</si>
  <si>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</si>
  <si>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</si>
  <si>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</si>
  <si>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</si>
  <si>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</si>
  <si>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</si>
  <si>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</si>
  <si>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</si>
  <si>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</si>
  <si>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</si>
  <si>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</si>
  <si>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</si>
  <si>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</si>
  <si>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</si>
  <si>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</si>
  <si>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</si>
  <si>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</si>
  <si>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</si>
  <si>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</si>
  <si>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</si>
  <si>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</si>
  <si>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</si>
  <si>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</si>
  <si>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</si>
  <si>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</si>
  <si>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</si>
  <si>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</si>
  <si>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</si>
  <si>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</si>
  <si>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</si>
  <si>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</si>
  <si>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</si>
  <si>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</si>
  <si>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</si>
  <si>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</si>
  <si>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</si>
  <si>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</si>
  <si>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</si>
  <si>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</si>
  <si>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</si>
  <si>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</si>
  <si>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</si>
  <si>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</si>
  <si>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</si>
  <si>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</si>
  <si>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</si>
  <si>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</si>
  <si>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</si>
  <si>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</si>
  <si>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</si>
  <si>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</si>
  <si>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Ja pretendents ir vietējā pašvaldība</t>
  </si>
  <si>
    <t>Piezīmes.</t>
  </si>
  <si>
    <t>oriģināls/ kopijas</t>
  </si>
  <si>
    <t xml:space="preserve">apakšpasākuma 19.2. „Darbības īstenošana saskaņā ar sabiedrības virzītas vietējās attīstības stratēģiju” aktivitātes 19.2.2. „Vietas potenciāla attīstības iniciatīvas”
projekta iesniegums
</t>
  </si>
  <si>
    <t>Nr.p.k</t>
  </si>
  <si>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</si>
  <si>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</si>
  <si>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</si>
  <si>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</si>
  <si>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</si>
  <si>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</si>
  <si>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</si>
  <si>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</si>
  <si>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</si>
  <si>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</si>
  <si>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</si>
  <si>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</si>
  <si>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</si>
  <si>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</si>
  <si>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</si>
  <si>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</si>
  <si>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Personāla atalgojuma un darbības nodrošināšanas izmaksas, kopā</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</si>
  <si>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</si>
  <si>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</si>
  <si>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</si>
  <si>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</si>
  <si>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</si>
  <si>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</si>
  <si>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</si>
  <si>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</si>
  <si>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</si>
  <si>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</si>
  <si>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23.</t>
  </si>
  <si>
    <t>Projekta iesniedzēja reģ. Nr./  personas kods</t>
  </si>
  <si>
    <t>C.   PAVADDOKUMENTI</t>
  </si>
  <si>
    <t>C1.</t>
  </si>
  <si>
    <t xml:space="preserve">Biedrība "Daugavas partnerība" </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</si>
  <si>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</si>
  <si>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Pamatlīdzeklis "A"</t>
  </si>
  <si>
    <t>Pamatlīdzeklis "B"</t>
  </si>
  <si>
    <t>gab</t>
  </si>
  <si>
    <t>A</t>
  </si>
  <si>
    <t>15.09.2016</t>
  </si>
  <si>
    <t>Jaunu pamatlīdzekļu iegāde un uzstādīšana</t>
  </si>
  <si>
    <t>Būves būvniecības, pārbūves, ierīkošanas, novietošanas, atjaunošanas un restaurācijas izmaksas</t>
  </si>
  <si>
    <t>Būvmateriālu iegāde</t>
  </si>
  <si>
    <t>Teritorijas labiekārtošana</t>
  </si>
  <si>
    <t xml:space="preserve">Mācību izmaksas </t>
  </si>
  <si>
    <t xml:space="preserve">Būves būvniecības, pārbūves, ierīkošanas, novietošanas, atjaunošanas un restaurācijas izmaksas, kopā </t>
  </si>
  <si>
    <t>Sabiedriskā centra izveide</t>
  </si>
  <si>
    <t>%</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</si>
  <si>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/glāb/m/kompl)</t>
    </r>
  </si>
  <si>
    <t xml:space="preserve">Personāla atalgojums </t>
  </si>
  <si>
    <t xml:space="preserve">Attiecināmas izmaksas, EUR </t>
  </si>
  <si>
    <t xml:space="preserve">Sabiedrisko attiecību izmaksas </t>
  </si>
  <si>
    <t>Vispārējās izmaksas</t>
  </si>
  <si>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</si>
  <si>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 Attiecināms ir pievienotās vērtības nodoklis, ja nav tiesību to atskaitīt no valsts budžetā maksājamās nodokļa summas kā priekšnodokli normatīvajos aktos par pievienotās vērtības nodokli noteiktajā kārtībā.</t>
  </si>
  <si>
    <r>
      <t>Attiecināmās izmaksas, EUR</t>
    </r>
    <r>
      <rPr>
        <sz val="8"/>
        <color indexed="10"/>
        <rFont val="Times New Roman"/>
        <family val="1"/>
      </rPr>
      <t>**</t>
    </r>
  </si>
  <si>
    <t xml:space="preserve">Būvniecība "C" </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</si>
  <si>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</si>
  <si>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 </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</si>
  <si>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</si>
  <si>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</si>
  <si>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</si>
  <si>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</si>
  <si>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</si>
  <si>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</si>
  <si>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</si>
  <si>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</si>
  <si>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</si>
  <si>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</si>
  <si>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</si>
  <si>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</si>
  <si>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</si>
  <si>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</si>
  <si>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</si>
  <si>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</si>
  <si>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</si>
  <si>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</si>
  <si>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</si>
  <si>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</si>
  <si>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</si>
  <si>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</si>
  <si>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</si>
  <si>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r>
      <t>Natura 2000</t>
    </r>
    <r>
      <rPr>
        <sz val="11"/>
        <rFont val="Times New Roman"/>
        <family val="1"/>
      </rPr>
      <t xml:space="preserve"> teritoriju aizsardzība, atjaunošana un ilgtspējīga lietošana</t>
    </r>
  </si>
  <si>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</si>
  <si>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Galvenās jomas*,  kuras projekta īstenošanas rezultātā sekmēs mērķu sasniegšanu saistībā ar klimatu pārmaiņām:</t>
  </si>
  <si>
    <t>B.8 Projekta iesnieguma kopējās un attiecināmās izmaksas (piemērs, ja PVN nav attiecināmās izmaksas)</t>
  </si>
  <si>
    <t>Piemērs Nr.1</t>
  </si>
  <si>
    <t xml:space="preserve">Piemērs Nr.2 </t>
  </si>
  <si>
    <t>m2</t>
  </si>
  <si>
    <t>Kopā</t>
  </si>
  <si>
    <t xml:space="preserve">Telpaugu iegāde </t>
  </si>
  <si>
    <t xml:space="preserve">Raksturo projekta ietekmi uz klimata pārmaiņām. Jomas, kuras projekta īstenošanas rezultātā sekmēs mērķu sasniegšanu saistībā ar klimatu pārmaiņām, minētas šīs veidlapas 1. pielikumā. </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</si>
  <si>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2.2. apakšpunktā minētā mērķa un SVVA stratēģijā noteiktā mērķa sasniegšanu. </t>
  </si>
  <si>
    <r>
      <rPr>
        <b/>
        <i/>
        <sz val="10"/>
        <color indexed="18"/>
        <rFont val="Times New Roman"/>
        <family val="1"/>
      </rPr>
      <t xml:space="preserve"> Atbalsta pretendents sniedz informāciju par projekta priekšvēsturi, vispārīgu aprakstu par projektu un pamato projekta atbilstību sabiedriskā labuma projekta statusam. Skaidri  apraksta galvenās problēmas, ko projektam ir jāatrisina, un kā projekts sniegs ieguldījumu problēmas atrisināšanā.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
 </t>
    </r>
    <r>
      <rPr>
        <sz val="10"/>
        <color indexed="18"/>
        <rFont val="Times New Roman"/>
        <family val="1"/>
      </rPr>
      <t xml:space="preserve">
</t>
    </r>
  </si>
  <si>
    <t>!!!Lai pārliecinātos, vai netiek pārsniegti % ierobežojumi vispārīgajām izmaksām,  personālā atalgojumam un darbības nodrošināšanai, aizpildiet šo tabulu:</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</si>
  <si>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</si>
  <si>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PVN</t>
  </si>
  <si>
    <t>1050.00 EUR</t>
  </si>
  <si>
    <t>Pamatlīdzeklis"A"</t>
  </si>
  <si>
    <t>Rīcībai "A", projekta attiecināmo izmaksu summa  sludinājuma noteikta 3000,00EUR</t>
  </si>
  <si>
    <t>B</t>
  </si>
  <si>
    <r>
      <rPr>
        <b/>
        <i/>
        <sz val="10"/>
        <color indexed="18"/>
        <rFont val="Times New Roman"/>
        <family val="1"/>
      </rPr>
      <t xml:space="preserve">Norāda termiņus, kādos tiks īstenotas projektā plānotās aktivitātes, ievērojot projekta uzsākšanas un īstenošanas termiņus.  </t>
    </r>
    <r>
      <rPr>
        <sz val="10"/>
        <color indexed="18"/>
        <rFont val="Times New Roman"/>
        <family val="1"/>
      </rPr>
      <t xml:space="preserve">                                                                                              </t>
    </r>
    <r>
      <rPr>
        <b/>
        <i/>
        <u val="single"/>
        <sz val="10"/>
        <color indexed="18"/>
        <rFont val="Times New Roman"/>
        <family val="1"/>
      </rPr>
      <t>Projekta uzsākšanas termiņš</t>
    </r>
    <r>
      <rPr>
        <b/>
        <i/>
        <sz val="10"/>
        <color indexed="18"/>
        <rFont val="Times New Roman"/>
        <family val="1"/>
      </rPr>
      <t xml:space="preserve"> - Atbalsta pretendents saņem Dienesta lēmumu aptuveni 4 mēnešu laikā no VRG izsludinātās kārtas noslēgšanās datuma (ja projekta iesnieguma izvērtēšanai nepieciešams papildu laiks faktu pārbaudei, lēmuma pieņemšanas termiņš var tikt pagarināts). </t>
    </r>
    <r>
      <rPr>
        <b/>
        <i/>
        <sz val="10"/>
        <color indexed="56"/>
        <rFont val="Times New Roman"/>
        <family val="1"/>
      </rPr>
      <t xml:space="preserve">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t>
    </r>
    <r>
      <rPr>
        <sz val="10"/>
        <color indexed="56"/>
        <rFont val="Times New Roman"/>
        <family val="1"/>
      </rPr>
      <t xml:space="preserve">   </t>
    </r>
    <r>
      <rPr>
        <sz val="10"/>
        <color indexed="10"/>
        <rFont val="Times New Roman"/>
        <family val="1"/>
      </rPr>
      <t xml:space="preserve">  </t>
    </r>
    <r>
      <rPr>
        <sz val="10"/>
        <color indexed="18"/>
        <rFont val="Times New Roman"/>
        <family val="1"/>
      </rPr>
      <t xml:space="preserve">                                                                                                                                                                           </t>
    </r>
    <r>
      <rPr>
        <b/>
        <i/>
        <u val="single"/>
        <sz val="10"/>
        <color indexed="18"/>
        <rFont val="Times New Roman"/>
        <family val="1"/>
      </rPr>
      <t>Projekta īstenošanas termiņš</t>
    </r>
    <r>
      <rPr>
        <b/>
        <i/>
        <sz val="10"/>
        <color indexed="18"/>
        <rFont val="Times New Roman"/>
        <family val="1"/>
      </rPr>
      <t xml:space="preserve">:
    Ja tiek veikta būvniecība, teritorijas labiekārtošana – 2 gadi no Lauku atbalsta dienesta lēmuma pieņemšanas par projekta iesnieguma apstiprināšanu;
    Ja projektu īsteno Noteikumu Nr.590 5.2.2. apakšpunktā minētajā darbībā  "Sabiedrisko aktivitāšu (tostarp apmācību un interešu klubu, sociālās aprūpes vietu, kultūras, vides aizsardzības, sporta un citu brīvā laika pavadīšanas veidu) dažādošanai" un projektā paredzēta attiecināmo izmaksu pozīcija “Ar projektu saistītā personāla atalgojuma un darbības nodrošināšana” izmaksas – 2 gadi no Lauku atbalsta dienesta lēmuma pieņemšanas par projekta iesnieguma apstiprināšanu;
    Pārējiem projektiem projektu īstenošanas termiņš ir 1 gads no Lauku atbalsta dienesta lēmuma pieņemšanas par projekta iesnieguma apstiprināšanu.     
</t>
    </r>
  </si>
  <si>
    <t>Ja ir vēlēšanās izprintēt veidlapu ar komentāriem, tad nepieciešams veikt sekojošas darbības:</t>
  </si>
  <si>
    <t xml:space="preserve"> "File" - "Print" - nomainīt lapas novietojumu uz "Landscape orientation" - tālāk  "Page Setup" - izvēlas sadaļu "Sheet" un lodziņā pie "Comments" norāda "As displayed on sheet"- (ja vēlas palielināt materiāla izmēru, tad sadaļā "Page" pie "Scaling" jāpalielina izmērs uz nepieciešamo)- tālāk "OK" un "Print"</t>
  </si>
  <si>
    <t>Projekta īstenošanas vieta (adrese, pasta indekss)</t>
  </si>
  <si>
    <t>Kontakttālruņa numurs, e-pasta adrese</t>
  </si>
  <si>
    <t>A.2. Pretendenta saņemtais publiskais finansējums un (vai) iesniegtie projektu iesniegumi citās iestādēs Eiropas Savienības fondu (ERAF u.c.) un valsts un pašvaldības finansētajos investīciju pasākumos, ja šis finansējums ir saistīts ar projektā plānoto investīciju.</t>
  </si>
  <si>
    <r>
      <t xml:space="preserve">Līdz šī projekta iesnieguma iesniegšanas brīdim pretendents </t>
    </r>
    <r>
      <rPr>
        <b/>
        <sz val="10"/>
        <rFont val="Times New Roman"/>
        <family val="1"/>
      </rPr>
      <t xml:space="preserve">ir saņēmis publisko finansējumu </t>
    </r>
    <r>
      <rPr>
        <sz val="10"/>
        <rFont val="Times New Roman"/>
        <family val="1"/>
      </rPr>
      <t xml:space="preserve">un (vai) </t>
    </r>
    <r>
      <rPr>
        <b/>
        <sz val="10"/>
        <rFont val="Times New Roman"/>
        <family val="1"/>
      </rPr>
      <t>ir iesniedzis projekta iesniegumu</t>
    </r>
    <r>
      <rPr>
        <sz val="10"/>
        <rFont val="Times New Roman"/>
        <family val="1"/>
      </rPr>
      <t xml:space="preserve"> par citiem Eiropas Savienības fondu un valsts un pašvaldības finansētajiem investīciju pasākumiem, un </t>
    </r>
    <r>
      <rPr>
        <b/>
        <sz val="10"/>
        <rFont val="Times New Roman"/>
        <family val="1"/>
      </rPr>
      <t>šis finansējums ir saistīts ar projektā plānoto investīciju.</t>
    </r>
  </si>
  <si>
    <t xml:space="preserve">A.2.1. Ja atbilde ir "Jā", lūdzu, sniegt informāciju par projektiem </t>
  </si>
  <si>
    <r>
      <t xml:space="preserve">Sagaidāmā vērtība pēc projekta īstenošanas, apraksts </t>
    </r>
    <r>
      <rPr>
        <sz val="10"/>
        <rFont val="Times New Roman"/>
        <family val="1"/>
      </rPr>
      <t>(ja nepieciešams)</t>
    </r>
  </si>
  <si>
    <t>* Rādītājus atbalsta pretendents sasniedz ne vēlāk kā trešajā noslēgtajā gadā pēc projekta īstenošanas.</t>
  </si>
  <si>
    <t>Būvēm, kurās tiek uzstādītas stacionārās iekārtas vai kuras tiek pārbūvētas, ierīkotas vai atjaunotas u.c.</t>
  </si>
  <si>
    <t>Zemei (ja tiek veikta būvniecība, būves pārbūve, teritorijas labiekārtošana, uzstādītas stacionārās iekārtas u.c.)</t>
  </si>
  <si>
    <t xml:space="preserve">7. Vispārējās izmaksas </t>
  </si>
  <si>
    <t>8. Personāla atalgojuma un darbības nodrošināšanas izmaksas</t>
  </si>
  <si>
    <t>KOPĀ (1. līdz 7. sadaļas izmaksas)</t>
  </si>
  <si>
    <t>Projekta iesnieguma sagatavošana</t>
  </si>
  <si>
    <t xml:space="preserve">Personāla atalgojuma un darbības nodrošināšanas izmaksas, kopā </t>
  </si>
  <si>
    <t xml:space="preserve"> Personāla atalgojuma un darbības nodrošināšanas izmaksas</t>
  </si>
  <si>
    <t>7. Vispārējās izmaksas</t>
  </si>
  <si>
    <t>7.Vispārējās izmaksas</t>
  </si>
  <si>
    <t xml:space="preserve">Vispārējās izmaksas, kopā </t>
  </si>
  <si>
    <t>Ja attiecas uz pretendentu – uzskaites veidlapa par saņemto de minimis atbalstu saskaņā ar normatīvajiem aktiem par de minimis atbalsta uzskaites un piešķiršanas kārtību un uzskaites veidlapu paraugiem</t>
  </si>
  <si>
    <t>Ilgtermiņa nomas vai patapinājuma līgums (uzrāda oriģinālu), kas noslēgts vismaz uz 7 gadiem no projekta iesniegšanas dienas</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</si>
  <si>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aktivitātes neīsteno noteiktā telpā (noslēgts vismaz uz septiņiem gadiem no projekta iesnieguma iesniegšanas dienas)</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</si>
  <si>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</si>
  <si>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kopijas</t>
  </si>
  <si>
    <t>Dokumentu, kas pierāda projektā plānoto preču vai pakalpojumu cenu pamatotību un atbilstību tirgus cenai</t>
  </si>
  <si>
    <r>
      <t>Gadījumos, kad jāpiemēro Latvijas Republikas normatīvie akti par iepirkuma procedūrām pasūtītāja finansētiem projektiem, iepirkuma procedūru apliecinošie dokumenti</t>
    </r>
    <r>
      <rPr>
        <b/>
        <vertAlign val="superscript"/>
        <sz val="10"/>
        <rFont val="Times New Roman"/>
        <family val="1"/>
      </rPr>
      <t>1, 3</t>
    </r>
  </si>
  <si>
    <r>
      <t>Atbalsta pretendenta apraksts par piedāvājumu salīdzinājumu konkrētajai iegādei un informācija par aptaujātajiem komersantiem, lai apliecinātu noteiktās cenas objektivitāti</t>
    </r>
    <r>
      <rPr>
        <vertAlign val="superscript"/>
        <sz val="10"/>
        <color indexed="8"/>
        <rFont val="Times New Roman"/>
        <family val="1"/>
      </rPr>
      <t>4</t>
    </r>
  </si>
  <si>
    <t>lgtermiņa nomas līgums, kas reģistrēts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</si>
  <si>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r>
      <t xml:space="preserve"> Būvatļauja ar būvvaldes atzīmi par būvniecības ieceres akceptu, ja iesniegšanas dienā nav apstiprināts tehniskais projekts</t>
    </r>
    <r>
      <rPr>
        <vertAlign val="superscript"/>
        <sz val="10"/>
        <color indexed="8"/>
        <rFont val="Times New Roman"/>
        <family val="1"/>
      </rPr>
      <t>3</t>
    </r>
    <r>
      <rPr>
        <vertAlign val="superscript"/>
        <sz val="10"/>
        <color indexed="8"/>
        <rFont val="Times New Roman"/>
        <family val="1"/>
      </rPr>
      <t>, 5</t>
    </r>
  </si>
  <si>
    <r>
      <t xml:space="preserve"> Paskaidrojuma raksts (apliecinājuma karte) ar būvvaldes atzīmi par būvniecības ieceres akceptu, izstrādāts atbilstoši būvniecību reglamentējošajiem normatīvajiem aktiem un attiecīgās pašvaldības saistošajiem noteikumiem</t>
    </r>
    <r>
      <rPr>
        <vertAlign val="superscript"/>
        <sz val="10"/>
        <color indexed="8"/>
        <rFont val="Times New Roman"/>
        <family val="1"/>
      </rPr>
      <t xml:space="preserve"> 3</t>
    </r>
    <r>
      <rPr>
        <vertAlign val="superscript"/>
        <sz val="10"/>
        <color indexed="8"/>
        <rFont val="Times New Roman"/>
        <family val="1"/>
      </rPr>
      <t>, 5</t>
    </r>
  </si>
  <si>
    <r>
      <t>Sagatavota būvniecības izmaksu tāme, ja atbilstoši plānotajai būvniecības iecerei būvvalde atbalsta pretendentam izsniegusi paskaidrojuma rakstu (apliecinājuma karti)</t>
    </r>
    <r>
      <rPr>
        <vertAlign val="superscript"/>
        <sz val="10"/>
        <color indexed="8"/>
        <rFont val="Times New Roman"/>
        <family val="1"/>
      </rPr>
      <t>3, 5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</si>
  <si>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color indexed="8"/>
        <rFont val="Times New Roman"/>
        <family val="1"/>
      </rPr>
      <t>3, 5</t>
    </r>
  </si>
  <si>
    <r>
      <t>Būvprojekts ar būvatļaujā izdarītu atzīmi par projektēšanas nosacījumu izpildi</t>
    </r>
    <r>
      <rPr>
        <vertAlign val="superscript"/>
        <sz val="10"/>
        <color indexed="8"/>
        <rFont val="Times New Roman"/>
        <family val="1"/>
      </rPr>
      <t>3, 5</t>
    </r>
  </si>
  <si>
    <r>
      <t xml:space="preserve"> Papildināta būvatļauja vai papildināts paskaidrojuma raksts (apliecinājuma karte) ar būvvaldes atzīmi par būvdarbu uzsākšanas nosacījumu izpildi</t>
    </r>
    <r>
      <rPr>
        <vertAlign val="superscript"/>
        <sz val="10"/>
        <color indexed="8"/>
        <rFont val="Times New Roman"/>
        <family val="1"/>
      </rPr>
      <t xml:space="preserve"> 6</t>
    </r>
  </si>
  <si>
    <t>Valdes apstiprināts lēmums par projekta īstenošanu un visām no tā izrietošajām saistībām, norādot projekta kopējās izmaksas un finansēšanas avotus</t>
  </si>
  <si>
    <t xml:space="preserve"> Vietējās pašvaldības lēmums par piedalīšanos projektā un projekta īstenošanai nepieciešamā finansējuma apmēru</t>
  </si>
  <si>
    <t>Ja projektā tiek radīts jauns pakalpojums vai attīstīts esošs pakalpojums – dokuments, kas pamato projekta īstenošanas rezultāta uzturēšanu projekta uzraudzības periodā</t>
  </si>
  <si>
    <t>25.</t>
  </si>
  <si>
    <t>26.</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</si>
  <si>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</si>
  <si>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rPr>
      <t xml:space="preserve"> 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</si>
  <si>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3</t>
    </r>
    <r>
      <rPr>
        <sz val="9"/>
        <rFont val="Times New Roman"/>
        <family val="1"/>
      </rPr>
      <t xml:space="preserve"> Ja atbalsta saņemšanai izmanto rēķinu priekšapmaksu, iesniedz kopā ar rēķina priekšapmaksas pieprasījumu un iepirkuma dokumentiem, kas saistīti ar būvniecības izmaksām.</t>
    </r>
  </si>
  <si>
    <r>
      <t>4</t>
    </r>
    <r>
      <rPr>
        <vertAlign val="superscript"/>
        <sz val="9"/>
        <color indexed="10"/>
        <rFont val="Times New Roman"/>
        <family val="1"/>
      </rPr>
      <t xml:space="preserve"> </t>
    </r>
    <r>
      <rPr>
        <sz val="9"/>
        <rFont val="Times New Roman"/>
        <family val="1"/>
      </rPr>
      <t>Saskaņā ar normatīvajiem aktiem par valsts un Eiropas Savienības atbalsta piešķiršanu, administrēšanu un uzraudzību lauku un zivsaimniecības attīstībai 2014.–2020. gada plānošanas periodā.</t>
    </r>
  </si>
  <si>
    <r>
      <t xml:space="preserve">5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</si>
  <si>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</si>
  <si>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t>24.</t>
  </si>
  <si>
    <t>A – Vietējās teritorijas, tostarp dabas un kultūras objektu, sakārtošana, lai uzlabotu pakalpojumu pieejamību, kvalitāti un sasniedzamību</t>
  </si>
  <si>
    <t xml:space="preserve">B – Sabiedrisko aktivitāšu (tostarp apmācības un interešu klubu, sociālās aprūpes vietu, kultūras, vides aizsardzības, sporta un citu brīvā laika pavadīšanas aktivitāšu) dažādošana </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</si>
  <si>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minētie sasniedzamie rādītāji</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</si>
</sst>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_-* #,##0\ _L_s_-;\-* #,##0\ _L_s_-;_-* &quot;-&quot;??\ _L_s_-;_-@_-"/>
    <numFmt numFmtId="190" formatCode="&quot;Yes&quot;;&quot;Yes&quot;;&quot;No&quot;"/>
    <numFmt numFmtId="191" formatCode="&quot;True&quot;;&quot;True&quot;;&quot;False&quot;"/>
    <numFmt numFmtId="192" formatCode="&quot;On&quot;;&quot;On&quot;;&quot;Off&quot;"/>
    <numFmt numFmtId="193" formatCode="[$€-2]\ #,##0.00_);[Red]\([$€-2]\ #,##0.00\)"/>
    <numFmt numFmtId="194" formatCode="[$-426]dddd\,\ yyyy&quot;. gada &quot;d\.\ mmmm"/>
    <numFmt numFmtId="195" formatCode="#,##0;[Red]\ \(#,##0\);\ \-"/>
    <numFmt numFmtId="196" formatCode="#,###;[Red]\ \(#,###\);\ \-"/>
    <numFmt numFmtId="197" formatCode="0.0"/>
    <numFmt numFmtId="198" formatCode="0.000"/>
    <numFmt numFmtId="199" formatCode="0.000000"/>
    <numFmt numFmtId="200" formatCode="0.00000"/>
    <numFmt numFmtId="201" formatCode="0.0000"/>
  </numFmts>
  <fonts count="114">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8"/>
      <name val="Tahoma"/>
      <family val="2"/>
    </font>
    <font>
      <b/>
      <sz val="8"/>
      <name val="Tahoma"/>
      <family val="2"/>
    </font>
    <font>
      <b/>
      <sz val="11"/>
      <name val="Times New Roman"/>
      <family val="1"/>
    </font>
    <font>
      <sz val="8"/>
      <color indexed="10"/>
      <name val="Times New Roman"/>
      <family val="1"/>
    </font>
    <font>
      <i/>
      <sz val="11"/>
      <name val="Times New Roman"/>
      <family val="1"/>
    </font>
    <font>
      <sz val="9"/>
      <name val="Tahoma"/>
      <family val="2"/>
    </font>
    <font>
      <b/>
      <i/>
      <sz val="10"/>
      <color indexed="18"/>
      <name val="Times New Roman"/>
      <family val="1"/>
    </font>
    <font>
      <sz val="10"/>
      <color indexed="18"/>
      <name val="Times New Roman"/>
      <family val="1"/>
    </font>
    <font>
      <b/>
      <i/>
      <u val="single"/>
      <sz val="10"/>
      <color indexed="18"/>
      <name val="Times New Roman"/>
      <family val="1"/>
    </font>
    <font>
      <sz val="10"/>
      <color indexed="10"/>
      <name val="Times New Roman"/>
      <family val="1"/>
    </font>
    <font>
      <sz val="10"/>
      <color indexed="56"/>
      <name val="Times New Roman"/>
      <family val="1"/>
    </font>
    <font>
      <b/>
      <i/>
      <sz val="10"/>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Times New Roman"/>
      <family val="1"/>
    </font>
    <font>
      <sz val="11"/>
      <color indexed="10"/>
      <name val="Times New Roman"/>
      <family val="1"/>
    </font>
    <font>
      <b/>
      <i/>
      <sz val="10"/>
      <color indexed="62"/>
      <name val="Times New Roman"/>
      <family val="1"/>
    </font>
    <font>
      <b/>
      <i/>
      <sz val="10"/>
      <color indexed="9"/>
      <name val="Times New Roman"/>
      <family val="1"/>
    </font>
    <font>
      <sz val="10"/>
      <color indexed="9"/>
      <name val="Times New Roman"/>
      <family val="1"/>
    </font>
    <font>
      <sz val="12"/>
      <color indexed="10"/>
      <name val="Arial"/>
      <family val="2"/>
    </font>
    <font>
      <sz val="11"/>
      <color indexed="10"/>
      <name val="Arial"/>
      <family val="2"/>
    </font>
    <font>
      <sz val="8"/>
      <color indexed="62"/>
      <name val="Times New Roman"/>
      <family val="1"/>
    </font>
    <font>
      <b/>
      <sz val="11"/>
      <color indexed="10"/>
      <name val="Times New Roman"/>
      <family val="1"/>
    </font>
    <font>
      <i/>
      <sz val="10"/>
      <color indexed="62"/>
      <name val="Times New Roman"/>
      <family val="1"/>
    </font>
    <font>
      <b/>
      <sz val="10"/>
      <color indexed="56"/>
      <name val="Times New Roman"/>
      <family val="1"/>
    </font>
    <font>
      <sz val="10"/>
      <color indexed="8"/>
      <name val="Times New Roman"/>
      <family val="1"/>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4" tint="-0.24997000396251678"/>
      <name val="Times New Roman"/>
      <family val="1"/>
    </font>
    <font>
      <sz val="11"/>
      <color rgb="FFFF0000"/>
      <name val="Times New Roman"/>
      <family val="1"/>
    </font>
    <font>
      <b/>
      <i/>
      <sz val="10"/>
      <color theme="4" tint="-0.24997000396251678"/>
      <name val="Times New Roman"/>
      <family val="1"/>
    </font>
    <font>
      <b/>
      <i/>
      <sz val="10"/>
      <color theme="4" tint="-0.4999699890613556"/>
      <name val="Times New Roman"/>
      <family val="1"/>
    </font>
    <font>
      <sz val="10"/>
      <color rgb="FF002060"/>
      <name val="Times New Roman"/>
      <family val="1"/>
    </font>
    <font>
      <b/>
      <i/>
      <sz val="10"/>
      <color theme="0"/>
      <name val="Times New Roman"/>
      <family val="1"/>
    </font>
    <font>
      <sz val="10"/>
      <color theme="0"/>
      <name val="Times New Roman"/>
      <family val="1"/>
    </font>
    <font>
      <sz val="12"/>
      <color rgb="FFFF0000"/>
      <name val="Arial"/>
      <family val="2"/>
    </font>
    <font>
      <sz val="11"/>
      <color rgb="FFFF0000"/>
      <name val="Arial"/>
      <family val="2"/>
    </font>
    <font>
      <sz val="8"/>
      <color theme="4" tint="-0.24997000396251678"/>
      <name val="Times New Roman"/>
      <family val="1"/>
    </font>
    <font>
      <b/>
      <i/>
      <sz val="10"/>
      <color rgb="FF002060"/>
      <name val="Times New Roman"/>
      <family val="1"/>
    </font>
    <font>
      <b/>
      <sz val="10"/>
      <color rgb="FF002060"/>
      <name val="Times New Roman"/>
      <family val="1"/>
    </font>
    <font>
      <sz val="10"/>
      <color theme="4" tint="-0.4999699890613556"/>
      <name val="Times New Roman"/>
      <family val="1"/>
    </font>
    <font>
      <i/>
      <sz val="10"/>
      <color theme="4" tint="-0.24997000396251678"/>
      <name val="Times New Roman"/>
      <family val="1"/>
    </font>
    <font>
      <sz val="10"/>
      <color rgb="FFFF0000"/>
      <name val="Times New Roman"/>
      <family val="1"/>
    </font>
    <font>
      <b/>
      <sz val="11"/>
      <color rgb="FFFF0000"/>
      <name val="Times New Roman"/>
      <family val="1"/>
    </font>
    <font>
      <sz val="10"/>
      <color rgb="FF000000"/>
      <name val="Times New Roman"/>
      <family val="1"/>
    </font>
  </fonts>
  <fills count="42">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2" fillId="26" borderId="1" applyNumberFormat="0" applyAlignment="0" applyProtection="0"/>
    <xf numFmtId="14" fontId="11" fillId="27" borderId="0" applyFont="0" applyFill="0" applyBorder="0" applyAlignment="0" applyProtection="0"/>
    <xf numFmtId="0" fontId="13" fillId="27" borderId="0" applyFont="0" applyAlignment="0">
      <protection/>
    </xf>
    <xf numFmtId="181" fontId="14" fillId="28" borderId="2" applyAlignment="0" applyProtection="0"/>
    <xf numFmtId="185" fontId="14" fillId="28" borderId="2" applyAlignment="0" applyProtection="0"/>
    <xf numFmtId="184" fontId="11" fillId="27" borderId="0" applyFont="0" applyFill="0" applyBorder="0" applyAlignment="0" applyProtection="0"/>
    <xf numFmtId="183" fontId="11" fillId="27" borderId="0" applyFont="0" applyFill="0" applyBorder="0" applyAlignment="0" applyProtection="0"/>
    <xf numFmtId="185" fontId="11" fillId="27" borderId="0" applyFont="0" applyFill="0" applyBorder="0" applyAlignment="0" applyProtection="0"/>
    <xf numFmtId="0" fontId="83" fillId="0" borderId="0" applyNumberFormat="0" applyFill="0" applyBorder="0" applyAlignment="0" applyProtection="0"/>
    <xf numFmtId="187" fontId="7" fillId="29" borderId="3" applyAlignment="0" applyProtection="0"/>
    <xf numFmtId="0" fontId="15" fillId="0" borderId="0" applyNumberFormat="0" applyFill="0" applyBorder="0" applyAlignment="0" applyProtection="0"/>
    <xf numFmtId="0" fontId="13" fillId="27" borderId="0" applyFont="0" applyFill="0" applyBorder="0" applyAlignment="0" applyProtection="0"/>
    <xf numFmtId="0" fontId="5" fillId="0" borderId="0" applyNumberFormat="0" applyFill="0" applyBorder="0" applyAlignment="0" applyProtection="0"/>
    <xf numFmtId="0" fontId="84" fillId="30" borderId="1" applyNumberFormat="0" applyAlignment="0" applyProtection="0"/>
    <xf numFmtId="0" fontId="6" fillId="0" borderId="0" applyNumberFormat="0" applyFill="0" applyBorder="0" applyAlignment="0" applyProtection="0"/>
    <xf numFmtId="0" fontId="85" fillId="26"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0" fontId="86" fillId="0" borderId="5" applyNumberFormat="0" applyFill="0" applyAlignment="0" applyProtection="0"/>
    <xf numFmtId="0" fontId="87" fillId="31" borderId="0" applyNumberFormat="0" applyBorder="0" applyAlignment="0" applyProtection="0"/>
    <xf numFmtId="0" fontId="88" fillId="32" borderId="0" applyNumberFormat="0" applyBorder="0" applyAlignment="0" applyProtection="0"/>
    <xf numFmtId="186" fontId="9"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3" borderId="6" applyNumberFormat="0" applyAlignment="0" applyProtection="0"/>
    <xf numFmtId="0" fontId="0" fillId="34" borderId="7" applyNumberFormat="0" applyFont="0" applyAlignment="0" applyProtection="0"/>
    <xf numFmtId="9" fontId="1" fillId="0" borderId="0" applyFont="0" applyFill="0" applyBorder="0" applyAlignment="0" applyProtection="0"/>
    <xf numFmtId="0" fontId="92" fillId="0" borderId="8" applyNumberFormat="0" applyFill="0" applyAlignment="0" applyProtection="0"/>
    <xf numFmtId="0" fontId="93" fillId="3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94" fillId="0" borderId="9" applyNumberFormat="0" applyFill="0" applyAlignment="0" applyProtection="0"/>
    <xf numFmtId="0" fontId="95" fillId="0" borderId="10" applyNumberFormat="0" applyFill="0" applyAlignment="0" applyProtection="0"/>
    <xf numFmtId="0" fontId="96" fillId="0" borderId="11" applyNumberFormat="0" applyFill="0" applyAlignment="0" applyProtection="0"/>
    <xf numFmtId="0" fontId="96" fillId="0" borderId="0" applyNumberFormat="0" applyFill="0" applyBorder="0" applyAlignment="0" applyProtection="0"/>
  </cellStyleXfs>
  <cellXfs count="470">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2" xfId="0" applyFont="1" applyFill="1" applyBorder="1" applyAlignment="1">
      <alignment/>
    </xf>
    <xf numFmtId="0" fontId="4" fillId="0" borderId="2" xfId="0" applyFont="1" applyBorder="1" applyAlignment="1">
      <alignment horizontal="center" vertical="center" wrapText="1"/>
    </xf>
    <xf numFmtId="0" fontId="8"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29" borderId="0" xfId="0" applyFont="1" applyFill="1" applyAlignment="1">
      <alignment/>
    </xf>
    <xf numFmtId="0" fontId="4" fillId="0" borderId="0" xfId="0" applyFont="1" applyFill="1" applyAlignment="1">
      <alignment/>
    </xf>
    <xf numFmtId="0" fontId="4" fillId="0" borderId="2" xfId="0" applyFont="1" applyBorder="1" applyAlignment="1">
      <alignment/>
    </xf>
    <xf numFmtId="0" fontId="16" fillId="29" borderId="2" xfId="0" applyFont="1" applyFill="1" applyBorder="1" applyAlignment="1">
      <alignment horizontal="center" vertical="center" wrapText="1"/>
    </xf>
    <xf numFmtId="0" fontId="16" fillId="29" borderId="12" xfId="0" applyFont="1" applyFill="1" applyBorder="1" applyAlignment="1">
      <alignment horizontal="center" vertical="center" textRotation="90" wrapText="1"/>
    </xf>
    <xf numFmtId="0" fontId="16" fillId="0" borderId="2" xfId="0" applyFont="1" applyBorder="1" applyAlignment="1">
      <alignment horizontal="center" vertical="center" wrapText="1"/>
    </xf>
    <xf numFmtId="0" fontId="16" fillId="29" borderId="2" xfId="0" applyFont="1" applyFill="1" applyBorder="1" applyAlignment="1">
      <alignment horizontal="center" vertical="center" textRotation="90" wrapText="1"/>
    </xf>
    <xf numFmtId="0" fontId="16" fillId="0" borderId="2" xfId="0" applyFont="1" applyFill="1" applyBorder="1" applyAlignment="1">
      <alignment horizontal="center" vertical="top"/>
    </xf>
    <xf numFmtId="0" fontId="16" fillId="0" borderId="2" xfId="0" applyFont="1" applyBorder="1" applyAlignment="1">
      <alignment horizontal="center"/>
    </xf>
    <xf numFmtId="0" fontId="16" fillId="0" borderId="2" xfId="0" applyFont="1" applyFill="1" applyBorder="1" applyAlignment="1">
      <alignment horizontal="center" vertical="top" wrapText="1"/>
    </xf>
    <xf numFmtId="0" fontId="16" fillId="0" borderId="2" xfId="0" applyFont="1" applyFill="1" applyBorder="1" applyAlignment="1">
      <alignment horizontal="left" vertical="top" wrapText="1"/>
    </xf>
    <xf numFmtId="0" fontId="4" fillId="0" borderId="2" xfId="0" applyFont="1" applyBorder="1" applyAlignment="1">
      <alignment horizontal="center" wrapText="1"/>
    </xf>
    <xf numFmtId="0" fontId="4" fillId="29" borderId="0" xfId="0" applyFont="1" applyFill="1" applyAlignment="1">
      <alignment/>
    </xf>
    <xf numFmtId="0" fontId="4" fillId="0" borderId="0" xfId="0" applyFont="1" applyBorder="1" applyAlignment="1">
      <alignment/>
    </xf>
    <xf numFmtId="0" fontId="4" fillId="29" borderId="0" xfId="0" applyFont="1" applyFill="1" applyBorder="1" applyAlignment="1">
      <alignment/>
    </xf>
    <xf numFmtId="0" fontId="23" fillId="0" borderId="2"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29" borderId="0" xfId="0" applyFont="1" applyFill="1" applyAlignment="1">
      <alignment vertical="center"/>
    </xf>
    <xf numFmtId="0" fontId="16" fillId="29" borderId="13" xfId="0" applyFont="1" applyFill="1" applyBorder="1" applyAlignment="1">
      <alignment horizontal="center" vertical="center"/>
    </xf>
    <xf numFmtId="0" fontId="0" fillId="0" borderId="0" xfId="0" applyFont="1" applyFill="1" applyAlignment="1">
      <alignment/>
    </xf>
    <xf numFmtId="0" fontId="1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2"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6" fillId="29" borderId="2" xfId="0" applyFont="1" applyFill="1" applyBorder="1" applyAlignment="1">
      <alignment horizontal="center" vertical="center"/>
    </xf>
    <xf numFmtId="0" fontId="4" fillId="29" borderId="2" xfId="0" applyFont="1" applyFill="1" applyBorder="1" applyAlignment="1">
      <alignment horizontal="center" vertical="center" wrapText="1"/>
    </xf>
    <xf numFmtId="0" fontId="4" fillId="29"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6" fillId="0" borderId="2" xfId="0" applyFont="1" applyBorder="1" applyAlignment="1">
      <alignment horizontal="center" vertical="center" wrapText="1"/>
    </xf>
    <xf numFmtId="0" fontId="26" fillId="0" borderId="0" xfId="0" applyFont="1" applyAlignment="1">
      <alignment vertical="center"/>
    </xf>
    <xf numFmtId="0" fontId="0" fillId="0" borderId="0" xfId="0" applyAlignment="1">
      <alignment wrapText="1"/>
    </xf>
    <xf numFmtId="0" fontId="26" fillId="0" borderId="0" xfId="0" applyFont="1" applyAlignment="1">
      <alignment/>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36" borderId="2"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29" fillId="36" borderId="2" xfId="0" applyFont="1" applyFill="1" applyBorder="1" applyAlignment="1">
      <alignment horizontal="center" vertical="center" textRotation="90" wrapText="1"/>
    </xf>
    <xf numFmtId="0" fontId="29" fillId="36" borderId="2" xfId="0" applyFont="1" applyFill="1" applyBorder="1" applyAlignment="1">
      <alignment vertical="center" wrapText="1"/>
    </xf>
    <xf numFmtId="0" fontId="0" fillId="0" borderId="0" xfId="0" applyAlignment="1">
      <alignment horizontal="left"/>
    </xf>
    <xf numFmtId="0" fontId="29" fillId="36" borderId="2" xfId="0" applyFont="1" applyFill="1" applyBorder="1" applyAlignment="1">
      <alignment horizontal="center" vertical="center" wrapText="1"/>
    </xf>
    <xf numFmtId="0" fontId="26"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7" borderId="2" xfId="0" applyFont="1" applyFill="1" applyBorder="1" applyAlignment="1">
      <alignment vertical="center"/>
    </xf>
    <xf numFmtId="0" fontId="3" fillId="38" borderId="2" xfId="0" applyFont="1" applyFill="1" applyBorder="1" applyAlignment="1">
      <alignment horizontal="center"/>
    </xf>
    <xf numFmtId="14" fontId="3" fillId="37" borderId="2" xfId="0" applyNumberFormat="1" applyFont="1" applyFill="1" applyBorder="1" applyAlignment="1">
      <alignment vertical="center"/>
    </xf>
    <xf numFmtId="0" fontId="3" fillId="39" borderId="2" xfId="0" applyFont="1" applyFill="1" applyBorder="1" applyAlignment="1">
      <alignment horizontal="center" vertical="center"/>
    </xf>
    <xf numFmtId="0" fontId="3" fillId="39" borderId="2" xfId="0" applyFont="1" applyFill="1" applyBorder="1" applyAlignment="1">
      <alignment horizontal="center" vertical="center"/>
    </xf>
    <xf numFmtId="0" fontId="30" fillId="0" borderId="0" xfId="0" applyFont="1" applyAlignment="1">
      <alignment horizontal="justify" vertical="center"/>
    </xf>
    <xf numFmtId="0" fontId="3" fillId="39" borderId="2" xfId="0" applyFont="1" applyFill="1" applyBorder="1" applyAlignment="1">
      <alignment horizontal="center" vertical="center" wrapText="1"/>
    </xf>
    <xf numFmtId="2" fontId="3" fillId="38" borderId="2" xfId="0" applyNumberFormat="1" applyFont="1" applyFill="1" applyBorder="1" applyAlignment="1">
      <alignment vertical="center"/>
    </xf>
    <xf numFmtId="2" fontId="3" fillId="38" borderId="2" xfId="0" applyNumberFormat="1" applyFont="1" applyFill="1" applyBorder="1" applyAlignment="1">
      <alignment horizontal="center" vertical="center"/>
    </xf>
    <xf numFmtId="2" fontId="3" fillId="38" borderId="2"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2" xfId="0" applyNumberFormat="1" applyFont="1" applyFill="1" applyBorder="1" applyAlignment="1">
      <alignment vertical="center"/>
    </xf>
    <xf numFmtId="2" fontId="3" fillId="0" borderId="2" xfId="0" applyNumberFormat="1" applyFont="1" applyBorder="1" applyAlignment="1">
      <alignment vertical="center"/>
    </xf>
    <xf numFmtId="2" fontId="3" fillId="38" borderId="0" xfId="0" applyNumberFormat="1" applyFont="1" applyFill="1" applyAlignment="1">
      <alignment/>
    </xf>
    <xf numFmtId="0" fontId="3" fillId="39" borderId="2" xfId="0" applyFont="1" applyFill="1" applyBorder="1" applyAlignment="1">
      <alignment horizontal="center" vertical="center"/>
    </xf>
    <xf numFmtId="0" fontId="24" fillId="36" borderId="2" xfId="0" applyFont="1" applyFill="1" applyBorder="1" applyAlignment="1">
      <alignment horizontal="center" vertical="center" wrapText="1"/>
    </xf>
    <xf numFmtId="0" fontId="29" fillId="0" borderId="2" xfId="0" applyFont="1" applyBorder="1" applyAlignment="1">
      <alignment vertical="center" wrapText="1"/>
    </xf>
    <xf numFmtId="0" fontId="0" fillId="0" borderId="2" xfId="0" applyBorder="1" applyAlignment="1">
      <alignment/>
    </xf>
    <xf numFmtId="0" fontId="36" fillId="0" borderId="0" xfId="0" applyFont="1" applyAlignment="1">
      <alignment horizontal="left" vertical="center"/>
    </xf>
    <xf numFmtId="0" fontId="29" fillId="36" borderId="2" xfId="0" applyFont="1" applyFill="1" applyBorder="1" applyAlignment="1">
      <alignment horizontal="center" vertical="center" wrapText="1"/>
    </xf>
    <xf numFmtId="0" fontId="38" fillId="0" borderId="0" xfId="0" applyFont="1" applyAlignment="1">
      <alignment horizontal="left" vertical="center"/>
    </xf>
    <xf numFmtId="0" fontId="34" fillId="0" borderId="0" xfId="0" applyFont="1" applyBorder="1" applyAlignment="1">
      <alignment horizontal="center"/>
    </xf>
    <xf numFmtId="0" fontId="29" fillId="36" borderId="2" xfId="0" applyFont="1" applyFill="1" applyBorder="1" applyAlignment="1">
      <alignment horizontal="center" vertical="center" wrapText="1"/>
    </xf>
    <xf numFmtId="0" fontId="3" fillId="39" borderId="2" xfId="0" applyFont="1" applyFill="1" applyBorder="1" applyAlignment="1">
      <alignment horizontal="center" vertical="center"/>
    </xf>
    <xf numFmtId="0" fontId="29" fillId="36" borderId="2" xfId="0" applyFont="1" applyFill="1" applyBorder="1" applyAlignment="1">
      <alignment horizontal="center" vertical="center" wrapText="1"/>
    </xf>
    <xf numFmtId="0" fontId="3" fillId="0" borderId="2" xfId="0" applyFont="1" applyBorder="1" applyAlignment="1">
      <alignment horizontal="center" vertical="center" wrapText="1"/>
    </xf>
    <xf numFmtId="14" fontId="97" fillId="37" borderId="2" xfId="0" applyNumberFormat="1" applyFont="1" applyFill="1" applyBorder="1" applyAlignment="1">
      <alignment vertical="center"/>
    </xf>
    <xf numFmtId="2" fontId="97" fillId="37" borderId="2" xfId="0" applyNumberFormat="1" applyFont="1" applyFill="1" applyBorder="1" applyAlignment="1">
      <alignment vertical="center"/>
    </xf>
    <xf numFmtId="1" fontId="97" fillId="37" borderId="2" xfId="0" applyNumberFormat="1" applyFont="1" applyFill="1" applyBorder="1" applyAlignment="1">
      <alignment vertical="center"/>
    </xf>
    <xf numFmtId="0" fontId="97" fillId="0" borderId="2" xfId="0" applyFont="1" applyBorder="1" applyAlignment="1">
      <alignment horizontal="center" vertical="center" wrapText="1"/>
    </xf>
    <xf numFmtId="0" fontId="29" fillId="36" borderId="2" xfId="0" applyFont="1" applyFill="1" applyBorder="1" applyAlignment="1">
      <alignment horizontal="center" vertical="center" wrapText="1"/>
    </xf>
    <xf numFmtId="0" fontId="0" fillId="0" borderId="2" xfId="0" applyBorder="1" applyAlignment="1">
      <alignment horizontal="left"/>
    </xf>
    <xf numFmtId="0" fontId="41" fillId="0" borderId="2" xfId="0" applyFont="1" applyBorder="1" applyAlignment="1">
      <alignment/>
    </xf>
    <xf numFmtId="0" fontId="0" fillId="40" borderId="2" xfId="0" applyFill="1" applyBorder="1" applyAlignment="1">
      <alignment/>
    </xf>
    <xf numFmtId="2" fontId="98" fillId="0" borderId="2" xfId="0" applyNumberFormat="1" applyFont="1" applyBorder="1" applyAlignment="1">
      <alignment/>
    </xf>
    <xf numFmtId="0" fontId="98" fillId="0" borderId="0" xfId="0" applyFont="1" applyAlignment="1">
      <alignment/>
    </xf>
    <xf numFmtId="0" fontId="0" fillId="0" borderId="0" xfId="0" applyFont="1" applyAlignment="1">
      <alignment/>
    </xf>
    <xf numFmtId="0" fontId="0" fillId="41" borderId="2" xfId="0" applyFont="1" applyFill="1" applyBorder="1" applyAlignment="1">
      <alignment horizontal="justify" vertical="center" wrapText="1"/>
    </xf>
    <xf numFmtId="0" fontId="43" fillId="41" borderId="2" xfId="0" applyFont="1" applyFill="1" applyBorder="1" applyAlignment="1">
      <alignment horizontal="justify" vertical="center" wrapText="1"/>
    </xf>
    <xf numFmtId="0" fontId="41" fillId="37" borderId="0" xfId="0" applyFont="1" applyFill="1" applyAlignment="1">
      <alignment/>
    </xf>
    <xf numFmtId="0" fontId="41" fillId="0" borderId="0" xfId="0" applyFont="1" applyAlignment="1">
      <alignment/>
    </xf>
    <xf numFmtId="14" fontId="99" fillId="37" borderId="2" xfId="0" applyNumberFormat="1" applyFont="1" applyFill="1" applyBorder="1" applyAlignment="1">
      <alignment vertical="center"/>
    </xf>
    <xf numFmtId="0" fontId="100" fillId="0" borderId="2" xfId="0" applyFont="1" applyBorder="1" applyAlignment="1">
      <alignment vertical="center"/>
    </xf>
    <xf numFmtId="2" fontId="100" fillId="37" borderId="2" xfId="0" applyNumberFormat="1" applyFont="1" applyFill="1" applyBorder="1" applyAlignment="1">
      <alignment vertical="center"/>
    </xf>
    <xf numFmtId="14" fontId="100" fillId="37" borderId="2" xfId="0" applyNumberFormat="1" applyFont="1" applyFill="1" applyBorder="1" applyAlignment="1">
      <alignment vertical="center"/>
    </xf>
    <xf numFmtId="0" fontId="100" fillId="0" borderId="2" xfId="0" applyFont="1" applyBorder="1" applyAlignment="1">
      <alignment vertical="center" wrapText="1"/>
    </xf>
    <xf numFmtId="0" fontId="100" fillId="37" borderId="2" xfId="0" applyFont="1" applyFill="1" applyBorder="1" applyAlignment="1">
      <alignment vertical="center"/>
    </xf>
    <xf numFmtId="2" fontId="99" fillId="37" borderId="2" xfId="0" applyNumberFormat="1" applyFont="1" applyFill="1" applyBorder="1" applyAlignment="1">
      <alignment vertical="center"/>
    </xf>
    <xf numFmtId="0" fontId="99" fillId="0" borderId="2" xfId="0" applyFont="1" applyBorder="1" applyAlignment="1">
      <alignment horizontal="center" vertical="center" wrapText="1"/>
    </xf>
    <xf numFmtId="2" fontId="100" fillId="0" borderId="2" xfId="0" applyNumberFormat="1" applyFont="1" applyBorder="1" applyAlignment="1">
      <alignment vertical="center"/>
    </xf>
    <xf numFmtId="0" fontId="29" fillId="0" borderId="0" xfId="0" applyFont="1" applyAlignment="1">
      <alignment wrapText="1"/>
    </xf>
    <xf numFmtId="0" fontId="101" fillId="0" borderId="0" xfId="0" applyFont="1" applyBorder="1" applyAlignment="1">
      <alignment vertical="top" wrapText="1"/>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26" fillId="0" borderId="15" xfId="0" applyFont="1" applyBorder="1" applyAlignment="1">
      <alignment vertical="center"/>
    </xf>
    <xf numFmtId="0" fontId="102" fillId="37" borderId="0" xfId="0" applyFont="1" applyFill="1" applyBorder="1" applyAlignment="1">
      <alignment horizontal="right" vertical="center" wrapText="1"/>
    </xf>
    <xf numFmtId="2" fontId="103" fillId="37" borderId="0" xfId="0" applyNumberFormat="1" applyFont="1" applyFill="1" applyBorder="1" applyAlignment="1">
      <alignment vertical="center"/>
    </xf>
    <xf numFmtId="2" fontId="103" fillId="37" borderId="0" xfId="0" applyNumberFormat="1" applyFont="1" applyFill="1" applyBorder="1" applyAlignment="1">
      <alignment horizontal="center" vertical="center"/>
    </xf>
    <xf numFmtId="0" fontId="103" fillId="37" borderId="0" xfId="0" applyFont="1" applyFill="1" applyBorder="1" applyAlignment="1">
      <alignment horizontal="center" vertical="center"/>
    </xf>
    <xf numFmtId="0" fontId="3" fillId="39" borderId="2" xfId="0" applyFont="1" applyFill="1" applyBorder="1" applyAlignment="1">
      <alignment horizontal="center" vertical="center"/>
    </xf>
    <xf numFmtId="0" fontId="104" fillId="0" borderId="0" xfId="0" applyFont="1" applyAlignment="1">
      <alignment/>
    </xf>
    <xf numFmtId="0" fontId="0" fillId="0" borderId="13"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0" fontId="41" fillId="0" borderId="13" xfId="0" applyFont="1" applyBorder="1" applyAlignment="1">
      <alignment horizontal="left"/>
    </xf>
    <xf numFmtId="0" fontId="41" fillId="0" borderId="3" xfId="0" applyFont="1" applyBorder="1" applyAlignment="1">
      <alignment horizontal="left"/>
    </xf>
    <xf numFmtId="0" fontId="41" fillId="0" borderId="14" xfId="0" applyFont="1" applyBorder="1" applyAlignment="1">
      <alignment horizontal="left"/>
    </xf>
    <xf numFmtId="0" fontId="0" fillId="0" borderId="13" xfId="0" applyBorder="1" applyAlignment="1">
      <alignment horizontal="right"/>
    </xf>
    <xf numFmtId="0" fontId="0" fillId="0" borderId="3" xfId="0" applyBorder="1" applyAlignment="1">
      <alignment horizontal="right"/>
    </xf>
    <xf numFmtId="0" fontId="0" fillId="0" borderId="14" xfId="0" applyBorder="1" applyAlignment="1">
      <alignment horizontal="right"/>
    </xf>
    <xf numFmtId="0" fontId="0" fillId="0" borderId="16" xfId="0" applyBorder="1" applyAlignment="1">
      <alignment/>
    </xf>
    <xf numFmtId="0" fontId="0" fillId="0" borderId="17" xfId="0"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0" fillId="37" borderId="0" xfId="0" applyFill="1" applyBorder="1" applyAlignment="1">
      <alignment/>
    </xf>
    <xf numFmtId="0" fontId="0" fillId="0" borderId="0" xfId="0" applyBorder="1" applyAlignment="1">
      <alignment/>
    </xf>
    <xf numFmtId="0" fontId="0" fillId="0" borderId="15" xfId="0" applyBorder="1" applyAlignment="1">
      <alignment/>
    </xf>
    <xf numFmtId="0" fontId="26" fillId="38" borderId="0" xfId="0" applyFont="1" applyFill="1" applyBorder="1" applyAlignment="1">
      <alignment horizontal="right" vertical="center" wrapText="1"/>
    </xf>
    <xf numFmtId="2" fontId="3" fillId="38" borderId="0" xfId="0" applyNumberFormat="1" applyFont="1" applyFill="1" applyBorder="1" applyAlignment="1">
      <alignment vertical="center"/>
    </xf>
    <xf numFmtId="2" fontId="3" fillId="38" borderId="0" xfId="0" applyNumberFormat="1" applyFont="1" applyFill="1" applyBorder="1" applyAlignment="1">
      <alignment horizontal="center" vertical="center"/>
    </xf>
    <xf numFmtId="0" fontId="3" fillId="38" borderId="0" xfId="0" applyFont="1" applyFill="1" applyBorder="1" applyAlignment="1">
      <alignment horizontal="center" vertical="center"/>
    </xf>
    <xf numFmtId="0" fontId="29" fillId="0" borderId="19" xfId="0" applyFont="1" applyFill="1" applyBorder="1" applyAlignment="1">
      <alignment vertical="center" wrapText="1"/>
    </xf>
    <xf numFmtId="0" fontId="27" fillId="0" borderId="19" xfId="0" applyFont="1" applyFill="1" applyBorder="1" applyAlignment="1">
      <alignment vertical="center"/>
    </xf>
    <xf numFmtId="0" fontId="3" fillId="0" borderId="19" xfId="0" applyFont="1" applyFill="1" applyBorder="1" applyAlignment="1">
      <alignment vertical="center" wrapText="1"/>
    </xf>
    <xf numFmtId="0" fontId="3" fillId="0" borderId="0" xfId="0" applyFont="1" applyBorder="1" applyAlignment="1">
      <alignment vertical="center"/>
    </xf>
    <xf numFmtId="2" fontId="41" fillId="0" borderId="2" xfId="0" applyNumberFormat="1" applyFont="1" applyBorder="1" applyAlignment="1">
      <alignment/>
    </xf>
    <xf numFmtId="0" fontId="0" fillId="0" borderId="0" xfId="0" applyAlignment="1">
      <alignment horizontal="right"/>
    </xf>
    <xf numFmtId="2" fontId="0" fillId="0" borderId="0" xfId="0" applyNumberFormat="1" applyAlignment="1">
      <alignment/>
    </xf>
    <xf numFmtId="2" fontId="0" fillId="0" borderId="2" xfId="0" applyNumberFormat="1" applyBorder="1" applyAlignment="1">
      <alignment/>
    </xf>
    <xf numFmtId="0" fontId="3" fillId="0" borderId="2" xfId="0" applyFont="1" applyFill="1" applyBorder="1" applyAlignment="1">
      <alignment horizontal="center" vertical="center"/>
    </xf>
    <xf numFmtId="0" fontId="4" fillId="29" borderId="2" xfId="0" applyFont="1" applyFill="1" applyBorder="1" applyAlignment="1">
      <alignment horizontal="left" vertical="center" wrapText="1"/>
    </xf>
    <xf numFmtId="49" fontId="4" fillId="0" borderId="2" xfId="0" applyNumberFormat="1" applyFont="1" applyBorder="1" applyAlignment="1">
      <alignment horizontal="center" vertical="center" wrapText="1"/>
    </xf>
    <xf numFmtId="0" fontId="21" fillId="0" borderId="0" xfId="0" applyFont="1" applyAlignment="1">
      <alignment horizontal="center" wrapText="1"/>
    </xf>
    <xf numFmtId="49" fontId="4" fillId="0" borderId="1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1"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0" borderId="13"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29" borderId="13" xfId="0" applyFont="1" applyFill="1" applyBorder="1" applyAlignment="1">
      <alignment horizontal="left" vertical="center" wrapText="1"/>
    </xf>
    <xf numFmtId="0" fontId="4" fillId="29"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wrapText="1"/>
    </xf>
    <xf numFmtId="0" fontId="4" fillId="0" borderId="3" xfId="0" applyFont="1" applyBorder="1" applyAlignment="1">
      <alignment horizontal="center" wrapText="1"/>
    </xf>
    <xf numFmtId="0" fontId="4" fillId="0" borderId="14" xfId="0" applyFont="1" applyBorder="1" applyAlignment="1">
      <alignment horizontal="center" wrapText="1"/>
    </xf>
    <xf numFmtId="0" fontId="13" fillId="0" borderId="0" xfId="0" applyFont="1" applyAlignment="1">
      <alignment horizontal="left" vertical="top" wrapText="1"/>
    </xf>
    <xf numFmtId="0" fontId="105" fillId="0" borderId="0" xfId="0" applyFont="1" applyAlignment="1">
      <alignment horizontal="left" wrapText="1"/>
    </xf>
    <xf numFmtId="0" fontId="21" fillId="0" borderId="0" xfId="0" applyFont="1" applyFill="1" applyAlignment="1">
      <alignment horizontal="center" wrapText="1"/>
    </xf>
    <xf numFmtId="0" fontId="4" fillId="0" borderId="2" xfId="0" applyFont="1" applyBorder="1" applyAlignment="1">
      <alignment horizontal="center"/>
    </xf>
    <xf numFmtId="0" fontId="12" fillId="0" borderId="0" xfId="0" applyFont="1" applyAlignment="1">
      <alignment horizontal="center" vertical="center" wrapText="1"/>
    </xf>
    <xf numFmtId="0" fontId="4" fillId="0" borderId="2" xfId="0" applyFont="1" applyBorder="1" applyAlignment="1">
      <alignment horizontal="center" wrapText="1"/>
    </xf>
    <xf numFmtId="0" fontId="16" fillId="0" borderId="20" xfId="0" applyFont="1" applyBorder="1" applyAlignment="1">
      <alignment horizontal="left" vertical="top" wrapText="1"/>
    </xf>
    <xf numFmtId="0" fontId="16" fillId="0" borderId="21" xfId="0" applyFont="1" applyBorder="1" applyAlignment="1">
      <alignment/>
    </xf>
    <xf numFmtId="0" fontId="16" fillId="0" borderId="22" xfId="0" applyFont="1" applyBorder="1" applyAlignment="1">
      <alignment/>
    </xf>
    <xf numFmtId="0" fontId="16" fillId="0" borderId="19" xfId="0" applyFont="1" applyBorder="1" applyAlignment="1">
      <alignment/>
    </xf>
    <xf numFmtId="0" fontId="16" fillId="0" borderId="0" xfId="0" applyFont="1" applyAlignment="1">
      <alignment/>
    </xf>
    <xf numFmtId="0" fontId="16" fillId="0" borderId="23" xfId="0" applyFont="1" applyBorder="1" applyAlignment="1">
      <alignment/>
    </xf>
    <xf numFmtId="0" fontId="16" fillId="0" borderId="17" xfId="0" applyFont="1" applyBorder="1" applyAlignment="1">
      <alignment/>
    </xf>
    <xf numFmtId="0" fontId="16" fillId="0" borderId="15" xfId="0" applyFont="1" applyBorder="1" applyAlignment="1">
      <alignment/>
    </xf>
    <xf numFmtId="0" fontId="16" fillId="0" borderId="18" xfId="0" applyFont="1" applyBorder="1" applyAlignment="1">
      <alignment/>
    </xf>
    <xf numFmtId="0" fontId="16" fillId="29" borderId="13" xfId="0" applyFont="1" applyFill="1" applyBorder="1" applyAlignment="1">
      <alignment horizontal="left" vertical="center" wrapText="1"/>
    </xf>
    <xf numFmtId="0" fontId="16" fillId="29" borderId="3" xfId="0" applyFont="1" applyFill="1" applyBorder="1" applyAlignment="1">
      <alignment horizontal="left" vertical="center" wrapText="1"/>
    </xf>
    <xf numFmtId="0" fontId="16" fillId="29"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3" xfId="0" applyFont="1" applyFill="1" applyBorder="1" applyAlignment="1">
      <alignment horizontal="center" wrapText="1"/>
    </xf>
    <xf numFmtId="0" fontId="16" fillId="0" borderId="3" xfId="0" applyFont="1" applyFill="1" applyBorder="1" applyAlignment="1">
      <alignment horizontal="center" wrapText="1"/>
    </xf>
    <xf numFmtId="0" fontId="16" fillId="0" borderId="14" xfId="0" applyFont="1" applyFill="1" applyBorder="1" applyAlignment="1">
      <alignment horizontal="center" wrapText="1"/>
    </xf>
    <xf numFmtId="0" fontId="22" fillId="0" borderId="13"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4" xfId="0" applyFont="1" applyFill="1" applyBorder="1" applyAlignment="1">
      <alignment horizontal="center" vertical="center"/>
    </xf>
    <xf numFmtId="0" fontId="16" fillId="29" borderId="13" xfId="0" applyFont="1" applyFill="1" applyBorder="1" applyAlignment="1">
      <alignment horizontal="center" vertical="center" wrapText="1"/>
    </xf>
    <xf numFmtId="0" fontId="16" fillId="29" borderId="3" xfId="0" applyFont="1" applyFill="1" applyBorder="1" applyAlignment="1">
      <alignment horizontal="center" vertical="center" wrapText="1"/>
    </xf>
    <xf numFmtId="0" fontId="16" fillId="29" borderId="14" xfId="0" applyFont="1" applyFill="1" applyBorder="1" applyAlignment="1">
      <alignment horizontal="center" vertical="center" wrapText="1"/>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2" xfId="0" applyFont="1" applyFill="1" applyBorder="1" applyAlignment="1">
      <alignment horizontal="left"/>
    </xf>
    <xf numFmtId="0" fontId="16" fillId="29" borderId="20" xfId="0" applyFont="1" applyFill="1" applyBorder="1" applyAlignment="1">
      <alignment horizontal="left" vertical="center" wrapText="1"/>
    </xf>
    <xf numFmtId="0" fontId="16" fillId="29" borderId="21" xfId="0" applyFont="1" applyFill="1" applyBorder="1" applyAlignment="1">
      <alignment horizontal="left" vertical="center" wrapText="1"/>
    </xf>
    <xf numFmtId="0" fontId="16" fillId="29" borderId="22" xfId="0" applyFont="1" applyFill="1" applyBorder="1" applyAlignment="1">
      <alignment horizontal="left" vertical="center" wrapText="1"/>
    </xf>
    <xf numFmtId="0" fontId="16" fillId="29" borderId="17" xfId="0" applyFont="1" applyFill="1" applyBorder="1" applyAlignment="1">
      <alignment horizontal="left" vertical="center" wrapText="1"/>
    </xf>
    <xf numFmtId="0" fontId="16" fillId="29" borderId="15" xfId="0" applyFont="1" applyFill="1" applyBorder="1" applyAlignment="1">
      <alignment horizontal="left" vertical="center" wrapText="1"/>
    </xf>
    <xf numFmtId="0" fontId="16" fillId="29" borderId="18" xfId="0" applyFont="1" applyFill="1" applyBorder="1" applyAlignment="1">
      <alignment horizontal="left" vertical="center" wrapText="1"/>
    </xf>
    <xf numFmtId="0" fontId="16" fillId="0" borderId="13" xfId="0" applyFont="1" applyBorder="1" applyAlignment="1">
      <alignment horizontal="left" vertical="top"/>
    </xf>
    <xf numFmtId="0" fontId="16" fillId="0" borderId="3" xfId="0" applyFont="1" applyBorder="1" applyAlignment="1">
      <alignment horizontal="left" vertical="top"/>
    </xf>
    <xf numFmtId="0" fontId="16" fillId="0" borderId="14" xfId="0" applyFont="1" applyBorder="1" applyAlignment="1">
      <alignment horizontal="left" vertical="top"/>
    </xf>
    <xf numFmtId="0" fontId="17" fillId="0" borderId="3" xfId="0" applyFont="1" applyBorder="1" applyAlignment="1">
      <alignment horizontal="left" vertical="center" wrapText="1"/>
    </xf>
    <xf numFmtId="0" fontId="18" fillId="0" borderId="13"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6" fillId="0" borderId="3" xfId="0" applyFont="1" applyFill="1" applyBorder="1" applyAlignment="1">
      <alignment horizontal="left" vertical="top" wrapText="1"/>
    </xf>
    <xf numFmtId="0" fontId="16" fillId="0" borderId="13" xfId="0" applyFont="1" applyFill="1" applyBorder="1" applyAlignment="1">
      <alignment horizontal="center" vertical="top"/>
    </xf>
    <xf numFmtId="0" fontId="16" fillId="0" borderId="14" xfId="0" applyFont="1" applyFill="1" applyBorder="1" applyAlignment="1">
      <alignment horizontal="center" vertical="top"/>
    </xf>
    <xf numFmtId="0" fontId="16" fillId="0" borderId="3" xfId="0" applyFont="1" applyFill="1" applyBorder="1" applyAlignment="1">
      <alignment horizontal="center" vertical="top" wrapText="1"/>
    </xf>
    <xf numFmtId="0" fontId="16" fillId="29" borderId="2" xfId="0" applyFont="1" applyFill="1" applyBorder="1" applyAlignment="1">
      <alignment horizontal="center" vertical="center"/>
    </xf>
    <xf numFmtId="0" fontId="17" fillId="0" borderId="0" xfId="0" applyFont="1" applyFill="1" applyBorder="1" applyAlignment="1">
      <alignment horizontal="left"/>
    </xf>
    <xf numFmtId="0" fontId="16" fillId="0" borderId="13" xfId="0" applyFont="1" applyBorder="1" applyAlignment="1">
      <alignment horizontal="center" vertical="top"/>
    </xf>
    <xf numFmtId="0" fontId="16" fillId="0" borderId="14" xfId="0" applyFont="1" applyBorder="1" applyAlignment="1">
      <alignment horizontal="center" vertical="top"/>
    </xf>
    <xf numFmtId="0" fontId="18" fillId="0" borderId="13" xfId="0" applyFont="1" applyFill="1" applyBorder="1" applyAlignment="1">
      <alignment horizontal="left" vertical="top"/>
    </xf>
    <xf numFmtId="0" fontId="18" fillId="0" borderId="3" xfId="0" applyFont="1" applyFill="1" applyBorder="1" applyAlignment="1">
      <alignment horizontal="left" vertical="top"/>
    </xf>
    <xf numFmtId="0" fontId="18" fillId="0" borderId="14" xfId="0" applyFont="1" applyFill="1" applyBorder="1" applyAlignment="1">
      <alignment horizontal="left" vertical="top"/>
    </xf>
    <xf numFmtId="0" fontId="18" fillId="0" borderId="13"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4" xfId="0" applyFont="1" applyFill="1" applyBorder="1" applyAlignment="1">
      <alignment horizontal="left" vertical="center"/>
    </xf>
    <xf numFmtId="0" fontId="16" fillId="29" borderId="2" xfId="0" applyFont="1" applyFill="1" applyBorder="1" applyAlignment="1">
      <alignment horizontal="center" vertical="center" wrapText="1"/>
    </xf>
    <xf numFmtId="0" fontId="16" fillId="0" borderId="3" xfId="0" applyFont="1" applyBorder="1" applyAlignment="1">
      <alignment horizontal="center" vertical="top"/>
    </xf>
    <xf numFmtId="0" fontId="17" fillId="0" borderId="3" xfId="0" applyFont="1" applyFill="1" applyBorder="1" applyAlignment="1">
      <alignment horizontal="left" vertical="center" wrapText="1"/>
    </xf>
    <xf numFmtId="0" fontId="8" fillId="0" borderId="0" xfId="0" applyFont="1" applyAlignment="1">
      <alignment horizontal="left" wrapText="1"/>
    </xf>
    <xf numFmtId="0" fontId="0" fillId="0" borderId="0" xfId="0" applyFont="1" applyAlignment="1">
      <alignment wrapText="1"/>
    </xf>
    <xf numFmtId="0" fontId="18" fillId="0" borderId="13" xfId="0" applyFont="1" applyBorder="1" applyAlignment="1">
      <alignment horizontal="center"/>
    </xf>
    <xf numFmtId="0" fontId="18" fillId="0" borderId="3" xfId="0" applyFont="1" applyBorder="1" applyAlignment="1">
      <alignment horizontal="center"/>
    </xf>
    <xf numFmtId="0" fontId="18" fillId="0" borderId="14" xfId="0" applyFont="1" applyBorder="1" applyAlignment="1">
      <alignment horizontal="center"/>
    </xf>
    <xf numFmtId="0" fontId="17" fillId="0" borderId="15" xfId="0" applyFont="1" applyBorder="1" applyAlignment="1">
      <alignment horizontal="left"/>
    </xf>
    <xf numFmtId="0" fontId="17" fillId="0" borderId="15" xfId="0" applyFont="1" applyFill="1" applyBorder="1" applyAlignment="1">
      <alignment horizontal="left"/>
    </xf>
    <xf numFmtId="0" fontId="17" fillId="0" borderId="15" xfId="0" applyFont="1" applyFill="1" applyBorder="1" applyAlignment="1">
      <alignment horizontal="left" wrapText="1"/>
    </xf>
    <xf numFmtId="0" fontId="17" fillId="0" borderId="3" xfId="0" applyFont="1" applyBorder="1" applyAlignment="1">
      <alignment horizontal="left" wrapText="1"/>
    </xf>
    <xf numFmtId="0" fontId="16" fillId="29" borderId="20" xfId="0" applyFont="1" applyFill="1" applyBorder="1" applyAlignment="1">
      <alignment horizontal="center" vertical="center" wrapText="1"/>
    </xf>
    <xf numFmtId="0" fontId="16" fillId="29" borderId="21" xfId="0" applyFont="1" applyFill="1" applyBorder="1" applyAlignment="1">
      <alignment horizontal="center" vertical="center" wrapText="1"/>
    </xf>
    <xf numFmtId="0" fontId="19" fillId="29" borderId="13" xfId="0" applyFont="1" applyFill="1" applyBorder="1" applyAlignment="1">
      <alignment horizontal="center" vertical="center" wrapText="1"/>
    </xf>
    <xf numFmtId="0" fontId="19" fillId="29" borderId="3" xfId="0" applyFont="1" applyFill="1" applyBorder="1" applyAlignment="1">
      <alignment horizontal="center" vertical="center" wrapText="1"/>
    </xf>
    <xf numFmtId="0" fontId="19" fillId="29" borderId="14"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29" borderId="13" xfId="0" applyFont="1" applyFill="1" applyBorder="1" applyAlignment="1">
      <alignment horizontal="center" vertical="center"/>
    </xf>
    <xf numFmtId="0" fontId="16" fillId="29" borderId="3" xfId="0" applyFont="1" applyFill="1" applyBorder="1" applyAlignment="1">
      <alignment horizontal="center" vertical="center"/>
    </xf>
    <xf numFmtId="0" fontId="16" fillId="29" borderId="14" xfId="0" applyFont="1" applyFill="1" applyBorder="1" applyAlignment="1">
      <alignment horizontal="center" vertical="center"/>
    </xf>
    <xf numFmtId="0" fontId="16" fillId="0" borderId="2" xfId="0" applyFont="1" applyFill="1" applyBorder="1" applyAlignment="1">
      <alignment horizontal="center" vertical="top" wrapText="1"/>
    </xf>
    <xf numFmtId="0" fontId="27" fillId="0" borderId="13" xfId="0" applyFont="1" applyBorder="1" applyAlignment="1">
      <alignment horizontal="center" vertical="center"/>
    </xf>
    <xf numFmtId="0" fontId="27" fillId="0" borderId="3" xfId="0" applyFont="1" applyBorder="1" applyAlignment="1">
      <alignment horizontal="center" vertical="center"/>
    </xf>
    <xf numFmtId="0" fontId="27" fillId="0" borderId="14" xfId="0" applyFont="1" applyBorder="1" applyAlignment="1">
      <alignment horizontal="center" vertical="center"/>
    </xf>
    <xf numFmtId="0" fontId="28" fillId="0" borderId="0" xfId="0" applyFont="1" applyAlignment="1">
      <alignment horizontal="left" vertical="center" wrapText="1"/>
    </xf>
    <xf numFmtId="0" fontId="0" fillId="38" borderId="13" xfId="0" applyFill="1" applyBorder="1" applyAlignment="1">
      <alignment horizontal="left" wrapText="1"/>
    </xf>
    <xf numFmtId="0" fontId="0" fillId="38" borderId="3" xfId="0" applyFill="1" applyBorder="1" applyAlignment="1">
      <alignment horizontal="left" wrapText="1"/>
    </xf>
    <xf numFmtId="0" fontId="0" fillId="38" borderId="14" xfId="0" applyFill="1" applyBorder="1" applyAlignment="1">
      <alignment horizontal="left" wrapText="1"/>
    </xf>
    <xf numFmtId="0" fontId="106" fillId="0" borderId="20" xfId="0" applyFont="1" applyBorder="1" applyAlignment="1">
      <alignment horizontal="left" vertical="top" wrapText="1"/>
    </xf>
    <xf numFmtId="0" fontId="106" fillId="0" borderId="21" xfId="0" applyFont="1" applyBorder="1" applyAlignment="1">
      <alignment horizontal="left" vertical="top" wrapText="1"/>
    </xf>
    <xf numFmtId="0" fontId="106" fillId="0" borderId="22" xfId="0" applyFont="1" applyBorder="1" applyAlignment="1">
      <alignment horizontal="left" vertical="top" wrapText="1"/>
    </xf>
    <xf numFmtId="0" fontId="106" fillId="0" borderId="19" xfId="0" applyFont="1" applyBorder="1" applyAlignment="1">
      <alignment horizontal="left" vertical="top" wrapText="1"/>
    </xf>
    <xf numFmtId="0" fontId="106" fillId="0" borderId="0" xfId="0" applyFont="1" applyBorder="1" applyAlignment="1">
      <alignment horizontal="left" vertical="top" wrapText="1"/>
    </xf>
    <xf numFmtId="0" fontId="106" fillId="0" borderId="23" xfId="0" applyFont="1" applyBorder="1" applyAlignment="1">
      <alignment horizontal="left" vertical="top" wrapText="1"/>
    </xf>
    <xf numFmtId="0" fontId="106" fillId="0" borderId="17" xfId="0" applyFont="1" applyBorder="1" applyAlignment="1">
      <alignment horizontal="left" vertical="top" wrapText="1"/>
    </xf>
    <xf numFmtId="0" fontId="106" fillId="0" borderId="15" xfId="0" applyFont="1" applyBorder="1" applyAlignment="1">
      <alignment horizontal="left" vertical="top" wrapText="1"/>
    </xf>
    <xf numFmtId="0" fontId="106" fillId="0" borderId="18" xfId="0" applyFont="1" applyBorder="1" applyAlignment="1">
      <alignment horizontal="left" vertical="top" wrapText="1"/>
    </xf>
    <xf numFmtId="0" fontId="25" fillId="0" borderId="0" xfId="0" applyFont="1" applyAlignment="1">
      <alignment horizontal="left" vertical="center" wrapText="1"/>
    </xf>
    <xf numFmtId="0" fontId="28" fillId="0" borderId="15" xfId="0" applyFont="1" applyBorder="1" applyAlignment="1">
      <alignment horizontal="left" vertical="center" wrapText="1"/>
    </xf>
    <xf numFmtId="0" fontId="3" fillId="0" borderId="2" xfId="0" applyFont="1" applyBorder="1" applyAlignment="1">
      <alignment vertical="center" wrapText="1"/>
    </xf>
    <xf numFmtId="0" fontId="3" fillId="0" borderId="19" xfId="0" applyFont="1" applyFill="1" applyBorder="1" applyAlignment="1">
      <alignment vertical="center" wrapText="1"/>
    </xf>
    <xf numFmtId="0" fontId="3" fillId="36" borderId="2" xfId="0" applyFont="1" applyFill="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alignment vertical="top" wrapText="1"/>
    </xf>
    <xf numFmtId="0" fontId="26" fillId="0" borderId="15" xfId="0" applyFont="1" applyBorder="1" applyAlignment="1">
      <alignment horizontal="left" vertical="center"/>
    </xf>
    <xf numFmtId="0" fontId="26" fillId="0" borderId="0" xfId="0" applyFont="1" applyAlignment="1">
      <alignment horizontal="left"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107" fillId="0" borderId="2" xfId="0" applyFont="1" applyBorder="1" applyAlignment="1">
      <alignment horizontal="left" vertical="top" wrapText="1"/>
    </xf>
    <xf numFmtId="0" fontId="108" fillId="0" borderId="2" xfId="0" applyFont="1" applyBorder="1" applyAlignment="1">
      <alignment horizontal="left" vertical="top" wrapText="1"/>
    </xf>
    <xf numFmtId="0" fontId="3" fillId="38" borderId="2" xfId="0" applyFont="1" applyFill="1" applyBorder="1" applyAlignment="1">
      <alignment horizontal="left" vertical="center" wrapText="1"/>
    </xf>
    <xf numFmtId="0" fontId="24" fillId="36" borderId="2" xfId="0" applyFont="1" applyFill="1" applyBorder="1" applyAlignment="1">
      <alignment horizontal="right" vertical="center"/>
    </xf>
    <xf numFmtId="0" fontId="3" fillId="0" borderId="0" xfId="0" applyFont="1" applyBorder="1" applyAlignment="1">
      <alignment horizontal="left" vertical="center"/>
    </xf>
    <xf numFmtId="0" fontId="24" fillId="38" borderId="13" xfId="0" applyFont="1" applyFill="1" applyBorder="1" applyAlignment="1">
      <alignment horizontal="right" vertical="center" wrapText="1"/>
    </xf>
    <xf numFmtId="0" fontId="24" fillId="38" borderId="3" xfId="0" applyFont="1" applyFill="1" applyBorder="1" applyAlignment="1">
      <alignment horizontal="right" vertical="center" wrapText="1"/>
    </xf>
    <xf numFmtId="0" fontId="24" fillId="38" borderId="14" xfId="0" applyFont="1" applyFill="1" applyBorder="1" applyAlignment="1">
      <alignment horizontal="right" vertical="center" wrapText="1"/>
    </xf>
    <xf numFmtId="2" fontId="3" fillId="38" borderId="13" xfId="0" applyNumberFormat="1" applyFont="1" applyFill="1" applyBorder="1" applyAlignment="1">
      <alignment horizontal="center" vertical="center"/>
    </xf>
    <xf numFmtId="2" fontId="3" fillId="38" borderId="14" xfId="0" applyNumberFormat="1" applyFont="1" applyFill="1" applyBorder="1" applyAlignment="1">
      <alignment horizontal="center" vertical="center"/>
    </xf>
    <xf numFmtId="0" fontId="0" fillId="0" borderId="2" xfId="0" applyBorder="1" applyAlignment="1">
      <alignment horizontal="center" wrapText="1"/>
    </xf>
    <xf numFmtId="0" fontId="3" fillId="37" borderId="2" xfId="0" applyFont="1" applyFill="1" applyBorder="1" applyAlignment="1">
      <alignment horizontal="center" vertical="center" wrapText="1"/>
    </xf>
    <xf numFmtId="0" fontId="29" fillId="36" borderId="2" xfId="0" applyFont="1" applyFill="1" applyBorder="1" applyAlignment="1">
      <alignment horizontal="center" vertical="center" wrapText="1"/>
    </xf>
    <xf numFmtId="0" fontId="31" fillId="36" borderId="2" xfId="0" applyFont="1" applyFill="1" applyBorder="1" applyAlignment="1">
      <alignment horizontal="center" vertical="center" wrapText="1"/>
    </xf>
    <xf numFmtId="0" fontId="24" fillId="36" borderId="20" xfId="0" applyFont="1" applyFill="1" applyBorder="1" applyAlignment="1">
      <alignment horizontal="left" vertical="center" wrapText="1"/>
    </xf>
    <xf numFmtId="0" fontId="24" fillId="36" borderId="21" xfId="0" applyFont="1" applyFill="1" applyBorder="1" applyAlignment="1">
      <alignment horizontal="left" vertical="center" wrapText="1"/>
    </xf>
    <xf numFmtId="0" fontId="24" fillId="36" borderId="22" xfId="0" applyFont="1" applyFill="1" applyBorder="1" applyAlignment="1">
      <alignment horizontal="left" vertical="center" wrapText="1"/>
    </xf>
    <xf numFmtId="0" fontId="24" fillId="36" borderId="17" xfId="0" applyFont="1" applyFill="1" applyBorder="1" applyAlignment="1">
      <alignment horizontal="left" vertical="center" wrapText="1"/>
    </xf>
    <xf numFmtId="0" fontId="24" fillId="36" borderId="15" xfId="0" applyFont="1" applyFill="1" applyBorder="1" applyAlignment="1">
      <alignment horizontal="left" vertical="center" wrapText="1"/>
    </xf>
    <xf numFmtId="0" fontId="24" fillId="36" borderId="18" xfId="0" applyFont="1" applyFill="1" applyBorder="1" applyAlignment="1">
      <alignment horizontal="left" vertical="center" wrapText="1"/>
    </xf>
    <xf numFmtId="0" fontId="3" fillId="36" borderId="2" xfId="0" applyFont="1" applyFill="1" applyBorder="1" applyAlignment="1">
      <alignment horizontal="center" vertical="top"/>
    </xf>
    <xf numFmtId="0" fontId="109" fillId="0" borderId="2" xfId="0" applyFont="1" applyBorder="1" applyAlignment="1">
      <alignment horizontal="left" vertical="top" wrapText="1"/>
    </xf>
    <xf numFmtId="0" fontId="29" fillId="36" borderId="12" xfId="0" applyFont="1" applyFill="1" applyBorder="1" applyAlignment="1">
      <alignment horizontal="center" vertical="center" wrapText="1"/>
    </xf>
    <xf numFmtId="0" fontId="29" fillId="36" borderId="24" xfId="0" applyFont="1" applyFill="1" applyBorder="1" applyAlignment="1">
      <alignment horizontal="center" vertical="center" wrapText="1"/>
    </xf>
    <xf numFmtId="0" fontId="29" fillId="36" borderId="16" xfId="0" applyFont="1" applyFill="1" applyBorder="1" applyAlignment="1">
      <alignment horizontal="center" vertical="center" wrapText="1"/>
    </xf>
    <xf numFmtId="0" fontId="29" fillId="36" borderId="2" xfId="0" applyFont="1" applyFill="1" applyBorder="1" applyAlignment="1">
      <alignment horizontal="center" vertical="center" textRotation="90" wrapText="1"/>
    </xf>
    <xf numFmtId="0" fontId="3" fillId="0" borderId="2" xfId="0" applyFont="1" applyBorder="1" applyAlignment="1">
      <alignment horizontal="center" vertical="center" wrapText="1"/>
    </xf>
    <xf numFmtId="0" fontId="30" fillId="36" borderId="2" xfId="0" applyFont="1" applyFill="1" applyBorder="1" applyAlignment="1">
      <alignment vertical="center" textRotation="90" wrapText="1"/>
    </xf>
    <xf numFmtId="0" fontId="24" fillId="36" borderId="2"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4" xfId="0" applyFont="1" applyBorder="1" applyAlignment="1">
      <alignment horizontal="center" vertical="center" wrapText="1"/>
    </xf>
    <xf numFmtId="0" fontId="100" fillId="0" borderId="20" xfId="0" applyFont="1" applyBorder="1" applyAlignment="1">
      <alignment horizontal="left" vertical="center" wrapText="1"/>
    </xf>
    <xf numFmtId="0" fontId="100" fillId="0" borderId="21" xfId="0" applyFont="1" applyBorder="1" applyAlignment="1">
      <alignment horizontal="left" vertical="center" wrapText="1"/>
    </xf>
    <xf numFmtId="0" fontId="100" fillId="0" borderId="22" xfId="0" applyFont="1" applyBorder="1" applyAlignment="1">
      <alignment horizontal="left" vertical="center" wrapText="1"/>
    </xf>
    <xf numFmtId="0" fontId="100" fillId="0" borderId="19" xfId="0" applyFont="1" applyBorder="1" applyAlignment="1">
      <alignment horizontal="left" vertical="center" wrapText="1"/>
    </xf>
    <xf numFmtId="0" fontId="100" fillId="0" borderId="0" xfId="0" applyFont="1" applyBorder="1" applyAlignment="1">
      <alignment horizontal="left" vertical="center" wrapText="1"/>
    </xf>
    <xf numFmtId="0" fontId="100" fillId="0" borderId="23" xfId="0" applyFont="1" applyBorder="1" applyAlignment="1">
      <alignment horizontal="left" vertical="center" wrapText="1"/>
    </xf>
    <xf numFmtId="0" fontId="100" fillId="0" borderId="17" xfId="0" applyFont="1" applyBorder="1" applyAlignment="1">
      <alignment horizontal="left" vertical="center" wrapText="1"/>
    </xf>
    <xf numFmtId="0" fontId="100" fillId="0" borderId="15" xfId="0" applyFont="1" applyBorder="1" applyAlignment="1">
      <alignment horizontal="left" vertical="center" wrapText="1"/>
    </xf>
    <xf numFmtId="0" fontId="100" fillId="0" borderId="18" xfId="0" applyFont="1" applyBorder="1" applyAlignment="1">
      <alignment horizontal="left" vertical="center" wrapText="1"/>
    </xf>
    <xf numFmtId="0" fontId="0" fillId="0" borderId="13"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26"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8" xfId="0" applyFont="1" applyBorder="1" applyAlignment="1">
      <alignment horizontal="center" vertical="center" wrapText="1"/>
    </xf>
    <xf numFmtId="0" fontId="100" fillId="0" borderId="13" xfId="0" applyFont="1" applyBorder="1" applyAlignment="1">
      <alignment horizontal="center" vertical="center"/>
    </xf>
    <xf numFmtId="0" fontId="100" fillId="0" borderId="3" xfId="0" applyFont="1" applyBorder="1" applyAlignment="1">
      <alignment horizontal="center" vertical="center"/>
    </xf>
    <xf numFmtId="0" fontId="100" fillId="0" borderId="14" xfId="0" applyFont="1" applyBorder="1" applyAlignment="1">
      <alignment horizontal="center" vertical="center"/>
    </xf>
    <xf numFmtId="0" fontId="27" fillId="36" borderId="2" xfId="0" applyFont="1" applyFill="1" applyBorder="1" applyAlignment="1">
      <alignment horizontal="left" vertical="center" wrapText="1"/>
    </xf>
    <xf numFmtId="0" fontId="29" fillId="36" borderId="13" xfId="0" applyFont="1" applyFill="1" applyBorder="1" applyAlignment="1">
      <alignment horizontal="center" vertical="center" wrapText="1"/>
    </xf>
    <xf numFmtId="0" fontId="29" fillId="36" borderId="14" xfId="0" applyFont="1" applyFill="1" applyBorder="1" applyAlignment="1">
      <alignment horizontal="center" vertical="center" wrapText="1"/>
    </xf>
    <xf numFmtId="0" fontId="3" fillId="36" borderId="13" xfId="0" applyFont="1" applyFill="1" applyBorder="1" applyAlignment="1">
      <alignment horizontal="left" vertical="center" wrapText="1"/>
    </xf>
    <xf numFmtId="0" fontId="3" fillId="36" borderId="3"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107" fillId="0" borderId="20" xfId="0" applyFont="1" applyBorder="1" applyAlignment="1">
      <alignment horizontal="left" vertical="top" wrapText="1"/>
    </xf>
    <xf numFmtId="0" fontId="107" fillId="0" borderId="21" xfId="0" applyFont="1" applyBorder="1" applyAlignment="1">
      <alignment horizontal="left" vertical="top" wrapText="1"/>
    </xf>
    <xf numFmtId="0" fontId="107" fillId="0" borderId="22" xfId="0" applyFont="1" applyBorder="1" applyAlignment="1">
      <alignment horizontal="left" vertical="top" wrapText="1"/>
    </xf>
    <xf numFmtId="0" fontId="107" fillId="0" borderId="19" xfId="0" applyFont="1" applyBorder="1" applyAlignment="1">
      <alignment horizontal="left" vertical="top" wrapText="1"/>
    </xf>
    <xf numFmtId="0" fontId="107" fillId="0" borderId="0" xfId="0" applyFont="1" applyBorder="1" applyAlignment="1">
      <alignment horizontal="left" vertical="top" wrapText="1"/>
    </xf>
    <xf numFmtId="0" fontId="107" fillId="0" borderId="23" xfId="0" applyFont="1" applyBorder="1" applyAlignment="1">
      <alignment horizontal="left" vertical="top" wrapText="1"/>
    </xf>
    <xf numFmtId="0" fontId="107" fillId="0" borderId="17" xfId="0" applyFont="1" applyBorder="1" applyAlignment="1">
      <alignment horizontal="left" vertical="top" wrapText="1"/>
    </xf>
    <xf numFmtId="0" fontId="107" fillId="0" borderId="15" xfId="0" applyFont="1" applyBorder="1" applyAlignment="1">
      <alignment horizontal="left" vertical="top" wrapText="1"/>
    </xf>
    <xf numFmtId="0" fontId="107" fillId="0" borderId="18" xfId="0" applyFont="1" applyBorder="1" applyAlignment="1">
      <alignment horizontal="left" vertical="top" wrapText="1"/>
    </xf>
    <xf numFmtId="0" fontId="31" fillId="36" borderId="2" xfId="0" applyFont="1" applyFill="1" applyBorder="1" applyAlignment="1">
      <alignment horizontal="center" vertical="center"/>
    </xf>
    <xf numFmtId="0" fontId="24" fillId="0" borderId="2" xfId="0" applyFont="1" applyBorder="1" applyAlignment="1">
      <alignment horizontal="center" vertical="center" wrapText="1"/>
    </xf>
    <xf numFmtId="0" fontId="3" fillId="0" borderId="2" xfId="0" applyFont="1" applyBorder="1" applyAlignment="1">
      <alignment horizontal="center" vertical="top"/>
    </xf>
    <xf numFmtId="0" fontId="110" fillId="0" borderId="2" xfId="0" applyFont="1" applyBorder="1" applyAlignment="1">
      <alignment horizontal="center" vertical="center" wrapText="1"/>
    </xf>
    <xf numFmtId="0" fontId="31" fillId="38" borderId="2" xfId="0" applyFont="1" applyFill="1" applyBorder="1" applyAlignment="1">
      <alignment horizontal="center" vertical="center" wrapText="1"/>
    </xf>
    <xf numFmtId="2" fontId="3" fillId="0" borderId="2" xfId="0" applyNumberFormat="1" applyFont="1" applyBorder="1" applyAlignment="1">
      <alignment horizontal="center" vertical="top"/>
    </xf>
    <xf numFmtId="0" fontId="26" fillId="38" borderId="13" xfId="0" applyFont="1" applyFill="1" applyBorder="1" applyAlignment="1">
      <alignment horizontal="left" vertical="center" wrapText="1"/>
    </xf>
    <xf numFmtId="0" fontId="26" fillId="38" borderId="3" xfId="0" applyFont="1" applyFill="1" applyBorder="1" applyAlignment="1">
      <alignment horizontal="left" vertical="center" wrapText="1"/>
    </xf>
    <xf numFmtId="0" fontId="26" fillId="38" borderId="14" xfId="0" applyFont="1" applyFill="1" applyBorder="1" applyAlignment="1">
      <alignment horizontal="left" vertical="center" wrapText="1"/>
    </xf>
    <xf numFmtId="0" fontId="26" fillId="38" borderId="13" xfId="0" applyFont="1" applyFill="1" applyBorder="1" applyAlignment="1">
      <alignment horizontal="right" vertical="center" wrapText="1"/>
    </xf>
    <xf numFmtId="0" fontId="26" fillId="38" borderId="3" xfId="0" applyFont="1" applyFill="1" applyBorder="1" applyAlignment="1">
      <alignment horizontal="right" vertical="center" wrapText="1"/>
    </xf>
    <xf numFmtId="0" fontId="26" fillId="38" borderId="14" xfId="0" applyFont="1" applyFill="1" applyBorder="1" applyAlignment="1">
      <alignment horizontal="right" vertical="center" wrapText="1"/>
    </xf>
    <xf numFmtId="0" fontId="25" fillId="0" borderId="0" xfId="0" applyFont="1" applyAlignment="1">
      <alignment horizontal="left" vertical="center"/>
    </xf>
    <xf numFmtId="0" fontId="3" fillId="0" borderId="2" xfId="0" applyFont="1" applyBorder="1" applyAlignment="1">
      <alignment horizontal="left" vertical="center" wrapText="1"/>
    </xf>
    <xf numFmtId="0" fontId="26" fillId="36" borderId="2" xfId="0" applyFont="1" applyFill="1" applyBorder="1" applyAlignment="1">
      <alignment horizontal="left" vertical="center" wrapText="1"/>
    </xf>
    <xf numFmtId="0" fontId="26" fillId="36" borderId="2" xfId="0" applyFont="1" applyFill="1" applyBorder="1" applyAlignment="1">
      <alignment horizontal="center" vertical="center" wrapText="1"/>
    </xf>
    <xf numFmtId="0" fontId="26" fillId="38" borderId="13" xfId="0" applyFont="1" applyFill="1" applyBorder="1" applyAlignment="1">
      <alignment horizontal="center" vertical="center" wrapText="1"/>
    </xf>
    <xf numFmtId="0" fontId="26" fillId="38" borderId="14" xfId="0" applyFont="1" applyFill="1" applyBorder="1" applyAlignment="1">
      <alignment horizontal="center" vertical="center" wrapText="1"/>
    </xf>
    <xf numFmtId="0" fontId="107" fillId="0" borderId="20" xfId="0" applyFont="1" applyBorder="1" applyAlignment="1">
      <alignment horizontal="left" vertical="center" wrapText="1"/>
    </xf>
    <xf numFmtId="0" fontId="107" fillId="0" borderId="21" xfId="0" applyFont="1" applyBorder="1" applyAlignment="1">
      <alignment horizontal="left" vertical="center" wrapText="1"/>
    </xf>
    <xf numFmtId="0" fontId="107" fillId="0" borderId="22" xfId="0" applyFont="1" applyBorder="1" applyAlignment="1">
      <alignment horizontal="left" vertical="center" wrapText="1"/>
    </xf>
    <xf numFmtId="0" fontId="107" fillId="0" borderId="17" xfId="0" applyFont="1" applyBorder="1" applyAlignment="1">
      <alignment horizontal="left" vertical="center" wrapText="1"/>
    </xf>
    <xf numFmtId="0" fontId="107" fillId="0" borderId="15" xfId="0" applyFont="1" applyBorder="1" applyAlignment="1">
      <alignment horizontal="left" vertical="center" wrapText="1"/>
    </xf>
    <xf numFmtId="0" fontId="107" fillId="0" borderId="18" xfId="0" applyFont="1" applyBorder="1" applyAlignment="1">
      <alignment horizontal="left" vertical="center" wrapText="1"/>
    </xf>
    <xf numFmtId="0" fontId="26" fillId="0" borderId="0" xfId="0" applyFont="1" applyBorder="1" applyAlignment="1">
      <alignment horizontal="center" vertical="center" wrapText="1"/>
    </xf>
    <xf numFmtId="0" fontId="24" fillId="38" borderId="13" xfId="0" applyFont="1" applyFill="1" applyBorder="1" applyAlignment="1">
      <alignment horizontal="left" vertical="center" wrapText="1"/>
    </xf>
    <xf numFmtId="0" fontId="24" fillId="38" borderId="3" xfId="0" applyFont="1" applyFill="1" applyBorder="1" applyAlignment="1">
      <alignment horizontal="left" vertical="center" wrapText="1"/>
    </xf>
    <xf numFmtId="0" fontId="24" fillId="38" borderId="14" xfId="0" applyFont="1" applyFill="1" applyBorder="1" applyAlignment="1">
      <alignment horizontal="left" vertical="center" wrapText="1"/>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100" fillId="0" borderId="13" xfId="0" applyFont="1" applyBorder="1" applyAlignment="1">
      <alignment horizontal="left" vertical="center"/>
    </xf>
    <xf numFmtId="0" fontId="100" fillId="0" borderId="3" xfId="0" applyFont="1" applyBorder="1" applyAlignment="1">
      <alignment horizontal="left" vertical="center"/>
    </xf>
    <xf numFmtId="0" fontId="100" fillId="0" borderId="14" xfId="0" applyFont="1" applyBorder="1" applyAlignment="1">
      <alignment horizontal="left" vertical="center"/>
    </xf>
    <xf numFmtId="0" fontId="0" fillId="0" borderId="13"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111" fillId="0" borderId="0" xfId="0" applyFont="1" applyAlignment="1">
      <alignment horizontal="center" wrapText="1"/>
    </xf>
    <xf numFmtId="0" fontId="101" fillId="0" borderId="14" xfId="0" applyFont="1" applyBorder="1" applyAlignment="1">
      <alignment horizontal="left" vertical="top" wrapText="1"/>
    </xf>
    <xf numFmtId="0" fontId="101" fillId="0" borderId="2" xfId="0" applyFont="1" applyBorder="1" applyAlignment="1">
      <alignment horizontal="left" vertical="top" wrapText="1"/>
    </xf>
    <xf numFmtId="0" fontId="0" fillId="0" borderId="0" xfId="0" applyBorder="1" applyAlignment="1">
      <alignment horizontal="center"/>
    </xf>
    <xf numFmtId="0" fontId="112" fillId="0" borderId="0" xfId="0" applyFont="1" applyAlignment="1">
      <alignment horizontal="left" wrapText="1"/>
    </xf>
    <xf numFmtId="0" fontId="3" fillId="36" borderId="2" xfId="0" applyFont="1" applyFill="1" applyBorder="1" applyAlignment="1">
      <alignment horizontal="center" vertical="center"/>
    </xf>
    <xf numFmtId="0" fontId="41" fillId="0" borderId="20" xfId="0" applyFont="1" applyBorder="1" applyAlignment="1">
      <alignment horizontal="left" wrapText="1"/>
    </xf>
    <xf numFmtId="0" fontId="41" fillId="0" borderId="21" xfId="0" applyFont="1" applyBorder="1" applyAlignment="1">
      <alignment horizontal="left" wrapText="1"/>
    </xf>
    <xf numFmtId="0" fontId="41" fillId="0" borderId="22" xfId="0" applyFont="1" applyBorder="1" applyAlignment="1">
      <alignment horizontal="left" wrapText="1"/>
    </xf>
    <xf numFmtId="0" fontId="41" fillId="0" borderId="17" xfId="0" applyFont="1" applyBorder="1" applyAlignment="1">
      <alignment horizontal="left" wrapText="1"/>
    </xf>
    <xf numFmtId="0" fontId="41" fillId="0" borderId="15" xfId="0" applyFont="1" applyBorder="1" applyAlignment="1">
      <alignment horizontal="left" wrapText="1"/>
    </xf>
    <xf numFmtId="0" fontId="41" fillId="0" borderId="18" xfId="0" applyFont="1" applyBorder="1" applyAlignment="1">
      <alignment horizontal="left" wrapText="1"/>
    </xf>
    <xf numFmtId="0" fontId="41" fillId="0" borderId="12" xfId="0" applyFont="1" applyBorder="1" applyAlignment="1">
      <alignment horizontal="right"/>
    </xf>
    <xf numFmtId="0" fontId="41" fillId="0" borderId="16" xfId="0" applyFont="1" applyBorder="1" applyAlignment="1">
      <alignment horizontal="right"/>
    </xf>
    <xf numFmtId="2" fontId="41" fillId="0" borderId="12" xfId="0" applyNumberFormat="1" applyFont="1" applyBorder="1" applyAlignment="1">
      <alignment horizontal="right"/>
    </xf>
    <xf numFmtId="2" fontId="98" fillId="0" borderId="12" xfId="0" applyNumberFormat="1" applyFont="1" applyBorder="1" applyAlignment="1">
      <alignment horizontal="right"/>
    </xf>
    <xf numFmtId="2" fontId="98" fillId="0" borderId="16" xfId="0" applyNumberFormat="1" applyFont="1" applyBorder="1" applyAlignment="1">
      <alignment horizontal="right"/>
    </xf>
    <xf numFmtId="0" fontId="0" fillId="0" borderId="12"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3" fillId="38" borderId="20"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17" xfId="0" applyFont="1" applyFill="1" applyBorder="1" applyAlignment="1">
      <alignment horizontal="center" vertical="center"/>
    </xf>
    <xf numFmtId="0" fontId="3" fillId="38" borderId="18" xfId="0" applyFont="1" applyFill="1" applyBorder="1" applyAlignment="1">
      <alignment horizontal="center" vertical="center"/>
    </xf>
    <xf numFmtId="0" fontId="0" fillId="0" borderId="15" xfId="0" applyBorder="1" applyAlignment="1">
      <alignment horizontal="center"/>
    </xf>
    <xf numFmtId="0" fontId="0" fillId="0" borderId="0" xfId="0" applyAlignment="1">
      <alignment horizontal="center"/>
    </xf>
    <xf numFmtId="0" fontId="26" fillId="38" borderId="2" xfId="0" applyFont="1" applyFill="1" applyBorder="1" applyAlignment="1">
      <alignment horizontal="left" vertical="center" wrapText="1"/>
    </xf>
    <xf numFmtId="0" fontId="97" fillId="0" borderId="2" xfId="0" applyFont="1" applyBorder="1" applyAlignment="1">
      <alignment horizontal="center" vertical="center"/>
    </xf>
    <xf numFmtId="0" fontId="97" fillId="0" borderId="13" xfId="0" applyFont="1" applyBorder="1" applyAlignment="1">
      <alignment horizontal="center" vertical="center"/>
    </xf>
    <xf numFmtId="0" fontId="97" fillId="0" borderId="3" xfId="0" applyFont="1" applyBorder="1" applyAlignment="1">
      <alignment horizontal="center" vertical="center"/>
    </xf>
    <xf numFmtId="0" fontId="97" fillId="0" borderId="14" xfId="0" applyFont="1" applyBorder="1" applyAlignment="1">
      <alignment horizontal="center" vertical="center"/>
    </xf>
    <xf numFmtId="0" fontId="3" fillId="0" borderId="13" xfId="0" applyFont="1" applyBorder="1" applyAlignment="1">
      <alignment horizontal="center" vertical="top"/>
    </xf>
    <xf numFmtId="0" fontId="3" fillId="0" borderId="3" xfId="0" applyFont="1" applyBorder="1" applyAlignment="1">
      <alignment horizontal="center" vertical="top"/>
    </xf>
    <xf numFmtId="0" fontId="3" fillId="0" borderId="14" xfId="0" applyFont="1" applyBorder="1" applyAlignment="1">
      <alignment horizontal="center" vertical="top"/>
    </xf>
    <xf numFmtId="0" fontId="36" fillId="0" borderId="0" xfId="0" applyFont="1" applyAlignment="1">
      <alignment horizontal="left" vertical="center"/>
    </xf>
    <xf numFmtId="0" fontId="113" fillId="39" borderId="2" xfId="0" applyFont="1" applyFill="1" applyBorder="1" applyAlignment="1">
      <alignment horizontal="left" vertical="center" wrapText="1"/>
    </xf>
    <xf numFmtId="0" fontId="24" fillId="38" borderId="2" xfId="0" applyFont="1" applyFill="1" applyBorder="1" applyAlignment="1">
      <alignment horizontal="center" vertical="center" wrapText="1"/>
    </xf>
    <xf numFmtId="0" fontId="113" fillId="39" borderId="13" xfId="0" applyFont="1" applyFill="1" applyBorder="1" applyAlignment="1">
      <alignment horizontal="left" vertical="center" wrapText="1"/>
    </xf>
    <xf numFmtId="0" fontId="113" fillId="39" borderId="3" xfId="0" applyFont="1" applyFill="1" applyBorder="1" applyAlignment="1">
      <alignment horizontal="left" vertical="center" wrapText="1"/>
    </xf>
    <xf numFmtId="0" fontId="113" fillId="39" borderId="14" xfId="0" applyFont="1" applyFill="1" applyBorder="1" applyAlignment="1">
      <alignment horizontal="left" vertical="center" wrapText="1"/>
    </xf>
    <xf numFmtId="0" fontId="2" fillId="0" borderId="0" xfId="0" applyFont="1" applyBorder="1" applyAlignment="1">
      <alignment horizontal="left"/>
    </xf>
    <xf numFmtId="0" fontId="24" fillId="39" borderId="13" xfId="0" applyFont="1" applyFill="1" applyBorder="1" applyAlignment="1">
      <alignment horizontal="center" vertical="center"/>
    </xf>
    <xf numFmtId="0" fontId="24" fillId="39" borderId="15" xfId="0" applyFont="1" applyFill="1" applyBorder="1" applyAlignment="1">
      <alignment horizontal="center" vertical="center"/>
    </xf>
    <xf numFmtId="0" fontId="24" fillId="39" borderId="3" xfId="0" applyFont="1" applyFill="1" applyBorder="1" applyAlignment="1">
      <alignment horizontal="center" vertical="center"/>
    </xf>
    <xf numFmtId="0" fontId="24" fillId="39" borderId="14" xfId="0" applyFont="1" applyFill="1" applyBorder="1" applyAlignment="1">
      <alignment horizontal="center" vertical="center"/>
    </xf>
    <xf numFmtId="0" fontId="24" fillId="39" borderId="2" xfId="0" applyFont="1" applyFill="1" applyBorder="1" applyAlignment="1">
      <alignment horizontal="center" vertical="center" wrapText="1"/>
    </xf>
    <xf numFmtId="0" fontId="3" fillId="39" borderId="2" xfId="0" applyFont="1" applyFill="1" applyBorder="1" applyAlignment="1">
      <alignment horizontal="center" vertical="center"/>
    </xf>
    <xf numFmtId="0" fontId="24" fillId="39" borderId="12" xfId="0" applyFont="1" applyFill="1" applyBorder="1" applyAlignment="1">
      <alignment horizontal="center" vertical="center" wrapText="1"/>
    </xf>
    <xf numFmtId="0" fontId="36" fillId="0" borderId="0" xfId="0" applyFont="1" applyAlignment="1">
      <alignment horizontal="left" vertical="center" wrapText="1"/>
    </xf>
    <xf numFmtId="0" fontId="30" fillId="0" borderId="21" xfId="0" applyFont="1" applyBorder="1" applyAlignment="1">
      <alignment horizontal="left" vertical="center"/>
    </xf>
    <xf numFmtId="0" fontId="113" fillId="0" borderId="13" xfId="0" applyFont="1" applyFill="1" applyBorder="1" applyAlignment="1">
      <alignment horizontal="center" vertical="center" wrapText="1"/>
    </xf>
    <xf numFmtId="0" fontId="113" fillId="0" borderId="3" xfId="0" applyFont="1" applyFill="1" applyBorder="1" applyAlignment="1">
      <alignment horizontal="center" vertical="center" wrapText="1"/>
    </xf>
    <xf numFmtId="0" fontId="113" fillId="0" borderId="14" xfId="0" applyFont="1" applyFill="1" applyBorder="1" applyAlignment="1">
      <alignment horizontal="center" vertical="center" wrapText="1"/>
    </xf>
    <xf numFmtId="0" fontId="24" fillId="39" borderId="25" xfId="0" applyFont="1" applyFill="1" applyBorder="1" applyAlignment="1">
      <alignment horizontal="center" vertical="center"/>
    </xf>
    <xf numFmtId="0" fontId="24" fillId="39" borderId="0" xfId="0" applyFont="1" applyFill="1" applyBorder="1" applyAlignment="1">
      <alignment horizontal="center" vertical="center"/>
    </xf>
    <xf numFmtId="0" fontId="24" fillId="39" borderId="26" xfId="0" applyFont="1" applyFill="1" applyBorder="1" applyAlignment="1">
      <alignment horizontal="center" vertical="center"/>
    </xf>
    <xf numFmtId="0" fontId="24" fillId="39" borderId="26" xfId="0" applyFont="1" applyFill="1" applyBorder="1" applyAlignment="1">
      <alignment horizontal="left" vertical="center"/>
    </xf>
    <xf numFmtId="0" fontId="24" fillId="39" borderId="3" xfId="0" applyFont="1" applyFill="1" applyBorder="1" applyAlignment="1">
      <alignment horizontal="left" vertical="center"/>
    </xf>
    <xf numFmtId="0" fontId="113" fillId="0" borderId="21" xfId="0" applyFont="1" applyFill="1" applyBorder="1" applyAlignment="1">
      <alignment horizontal="center" vertical="top" wrapText="1"/>
    </xf>
    <xf numFmtId="0" fontId="30" fillId="0" borderId="0" xfId="0" applyFont="1" applyAlignment="1">
      <alignment horizontal="left" vertical="top" wrapText="1"/>
    </xf>
    <xf numFmtId="0" fontId="4" fillId="0" borderId="0" xfId="0" applyFont="1" applyBorder="1" applyAlignment="1">
      <alignment horizontal="left"/>
    </xf>
    <xf numFmtId="0" fontId="36" fillId="0" borderId="0" xfId="0" applyFont="1" applyBorder="1" applyAlignment="1">
      <alignment horizontal="center" vertical="center"/>
    </xf>
    <xf numFmtId="0" fontId="36" fillId="0" borderId="15" xfId="0" applyFont="1" applyBorder="1" applyAlignment="1">
      <alignment horizontal="center" vertical="center"/>
    </xf>
    <xf numFmtId="0" fontId="41" fillId="0" borderId="13" xfId="0" applyFont="1" applyBorder="1" applyAlignment="1">
      <alignment horizontal="center" wrapText="1"/>
    </xf>
    <xf numFmtId="0" fontId="41" fillId="0" borderId="14" xfId="0" applyFont="1" applyBorder="1" applyAlignment="1">
      <alignment horizontal="center" wrapText="1"/>
    </xf>
  </cellXfs>
  <cellStyles count="60">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MDate" xfId="40"/>
    <cellStyle name="BMHeading" xfId="41"/>
    <cellStyle name="BMInputNormal" xfId="42"/>
    <cellStyle name="BMInputPercent" xfId="43"/>
    <cellStyle name="BMMultiple" xfId="44"/>
    <cellStyle name="BMPence" xfId="45"/>
    <cellStyle name="BMPercent" xfId="46"/>
    <cellStyle name="Brīdinājuma teksts" xfId="47"/>
    <cellStyle name="EYHeader1" xfId="48"/>
    <cellStyle name="EYHeader2" xfId="49"/>
    <cellStyle name="General" xfId="50"/>
    <cellStyle name="Hyperlink" xfId="51"/>
    <cellStyle name="Ievade" xfId="52"/>
    <cellStyle name="Followed Hyperlink" xfId="53"/>
    <cellStyle name="Izvade" xfId="54"/>
    <cellStyle name="Comma" xfId="55"/>
    <cellStyle name="Comma [0]" xfId="56"/>
    <cellStyle name="Kopsumma" xfId="57"/>
    <cellStyle name="Labs" xfId="58"/>
    <cellStyle name="Neitrāls" xfId="59"/>
    <cellStyle name="Normal3d" xfId="60"/>
    <cellStyle name="Nosaukums" xfId="61"/>
    <cellStyle name="Paskaidrojošs teksts" xfId="62"/>
    <cellStyle name="Pārbaudes šūna" xfId="63"/>
    <cellStyle name="Piezīme" xfId="64"/>
    <cellStyle name="Percent" xfId="65"/>
    <cellStyle name="Saistīta šūna" xfId="66"/>
    <cellStyle name="Slikts" xfId="67"/>
    <cellStyle name="Currency" xfId="68"/>
    <cellStyle name="Currency [0]" xfId="69"/>
    <cellStyle name="Virsraksts 1" xfId="70"/>
    <cellStyle name="Virsraksts 2" xfId="71"/>
    <cellStyle name="Virsraksts 3" xfId="72"/>
    <cellStyle name="Virsraksts 4"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771525</xdr:colOff>
      <xdr:row>4</xdr:row>
      <xdr:rowOff>57150</xdr:rowOff>
    </xdr:from>
    <xdr:to>
      <xdr:col>6</xdr:col>
      <xdr:colOff>200025</xdr:colOff>
      <xdr:row>10</xdr:row>
      <xdr:rowOff>228600</xdr:rowOff>
    </xdr:to>
    <xdr:sp>
      <xdr:nvSpPr>
        <xdr:cNvPr id="7" name="Rectangular Callout 2"/>
        <xdr:cNvSpPr>
          <a:spLocks/>
        </xdr:cNvSpPr>
      </xdr:nvSpPr>
      <xdr:spPr>
        <a:xfrm>
          <a:off x="1571625" y="781050"/>
          <a:ext cx="3162300" cy="1971675"/>
        </a:xfrm>
        <a:prstGeom prst="wedgeRectCallout">
          <a:avLst>
            <a:gd name="adj1" fmla="val -20833"/>
            <a:gd name="adj2" fmla="val 62500"/>
          </a:avLst>
        </a:prstGeom>
        <a:solidFill>
          <a:srgbClr val="FFFFFF"/>
        </a:solidFill>
        <a:ln w="25400" cmpd="sng">
          <a:solidFill>
            <a:srgbClr val="C0504D"/>
          </a:solidFill>
          <a:headEnd type="none"/>
          <a:tailEnd type="none"/>
        </a:ln>
      </xdr:spPr>
      <xdr:txBody>
        <a:bodyPr vertOverflow="clip" wrap="square" lIns="18288" tIns="0" rIns="0" bIns="0"/>
        <a:p>
          <a:pPr algn="l">
            <a:defRPr/>
          </a:pPr>
          <a:r>
            <a:rPr lang="en-US" cap="none" sz="1100" b="1" i="0" u="none" baseline="0">
              <a:solidFill>
                <a:srgbClr val="000000"/>
              </a:solidFill>
            </a:rPr>
            <a:t>Šī iesnieguma veidlapa ir</a:t>
          </a:r>
          <a:r>
            <a:rPr lang="en-US" cap="none" sz="1100" b="1" i="0" u="none" baseline="0">
              <a:solidFill>
                <a:srgbClr val="000000"/>
              </a:solidFill>
            </a:rPr>
            <a:t> MK Noteikumu Nr.590 5.2 apakšpunktā minētajai  aktivitātei.
</a:t>
          </a:r>
          <a:r>
            <a:rPr lang="en-US" cap="none" sz="1100" b="1" i="0" u="none" baseline="0">
              <a:solidFill>
                <a:srgbClr val="000000"/>
              </a:solidFill>
            </a:rPr>
            <a:t>Projektā var paredzēt tikai darbības, kas atbilst attiecīgajai aktivitātei.
</a:t>
          </a:r>
          <a:r>
            <a:rPr lang="en-US" cap="none" sz="1100" b="1" i="0" u="none" baseline="0">
              <a:solidFill>
                <a:srgbClr val="000000"/>
              </a:solidFill>
            </a:rPr>
            <a:t>
</a:t>
          </a:r>
          <a:r>
            <a:rPr lang="en-US" cap="none" sz="1100" b="1" i="0" u="none" baseline="0">
              <a:solidFill>
                <a:srgbClr val="000000"/>
              </a:solidFill>
            </a:rPr>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R31"/>
  <sheetViews>
    <sheetView showGridLines="0" tabSelected="1" view="pageBreakPreview" zoomScale="80" zoomScaleNormal="80" zoomScaleSheetLayoutView="80" workbookViewId="0" topLeftCell="A1">
      <selection activeCell="E26" sqref="E26:G26"/>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18" ht="15.75" customHeight="1">
      <c r="A4"/>
      <c r="B4" s="2"/>
      <c r="C4" s="2"/>
      <c r="D4" s="2"/>
      <c r="E4" s="2"/>
      <c r="F4" s="2"/>
      <c r="G4" s="2"/>
      <c r="H4" s="1"/>
      <c r="I4" s="185" t="s">
        <v>274</v>
      </c>
      <c r="J4" s="185"/>
      <c r="K4" s="185"/>
      <c r="L4" s="185"/>
      <c r="M4" s="185"/>
      <c r="N4" s="185"/>
      <c r="O4" s="185"/>
      <c r="P4" s="185"/>
      <c r="Q4" s="185"/>
      <c r="R4" s="129"/>
    </row>
    <row r="5" spans="1:18" ht="15.75">
      <c r="A5" s="2"/>
      <c r="B5" s="2"/>
      <c r="C5" s="2"/>
      <c r="D5" s="2"/>
      <c r="E5" s="2"/>
      <c r="F5" s="2"/>
      <c r="G5" s="2"/>
      <c r="H5" s="1"/>
      <c r="I5" s="185"/>
      <c r="J5" s="185"/>
      <c r="K5" s="185"/>
      <c r="L5" s="185"/>
      <c r="M5" s="185"/>
      <c r="N5" s="185"/>
      <c r="O5" s="185"/>
      <c r="P5" s="185"/>
      <c r="Q5" s="185"/>
      <c r="R5" s="129"/>
    </row>
    <row r="6" spans="1:17" ht="9" customHeight="1">
      <c r="A6" s="2"/>
      <c r="B6" s="2"/>
      <c r="C6" s="2"/>
      <c r="D6" s="2"/>
      <c r="E6" s="2"/>
      <c r="F6" s="2"/>
      <c r="G6" s="2"/>
      <c r="H6" s="1"/>
      <c r="I6" s="184" t="s">
        <v>275</v>
      </c>
      <c r="J6" s="184"/>
      <c r="K6" s="184"/>
      <c r="L6" s="184"/>
      <c r="M6" s="184"/>
      <c r="N6" s="184"/>
      <c r="O6" s="184"/>
      <c r="P6" s="184"/>
      <c r="Q6" s="184"/>
    </row>
    <row r="7" spans="1:17" ht="5.25" customHeight="1">
      <c r="A7" s="2"/>
      <c r="B7" s="2"/>
      <c r="C7" s="2"/>
      <c r="D7" s="2"/>
      <c r="E7" s="2"/>
      <c r="F7" s="2"/>
      <c r="G7" s="2"/>
      <c r="H7" s="1"/>
      <c r="I7" s="184"/>
      <c r="J7" s="184"/>
      <c r="K7" s="184"/>
      <c r="L7" s="184"/>
      <c r="M7" s="184"/>
      <c r="N7" s="184"/>
      <c r="O7" s="184"/>
      <c r="P7" s="184"/>
      <c r="Q7" s="184"/>
    </row>
    <row r="8" spans="1:17" ht="9" customHeight="1">
      <c r="A8" s="2"/>
      <c r="B8" s="2"/>
      <c r="C8" s="2"/>
      <c r="D8" s="2"/>
      <c r="E8" s="2"/>
      <c r="F8" s="2"/>
      <c r="G8" s="2"/>
      <c r="H8" s="1"/>
      <c r="I8" s="184"/>
      <c r="J8" s="184"/>
      <c r="K8" s="184"/>
      <c r="L8" s="184"/>
      <c r="M8" s="184"/>
      <c r="N8" s="184"/>
      <c r="O8" s="184"/>
      <c r="P8" s="184"/>
      <c r="Q8" s="184"/>
    </row>
    <row r="9" spans="1:17" ht="74.25" customHeight="1">
      <c r="A9" s="188" t="s">
        <v>68</v>
      </c>
      <c r="B9" s="188"/>
      <c r="C9" s="188"/>
      <c r="D9" s="188"/>
      <c r="E9" s="188"/>
      <c r="F9" s="188"/>
      <c r="G9" s="188"/>
      <c r="H9" s="4"/>
      <c r="I9" s="184"/>
      <c r="J9" s="184"/>
      <c r="K9" s="184"/>
      <c r="L9" s="184"/>
      <c r="M9" s="184"/>
      <c r="N9" s="184"/>
      <c r="O9" s="184"/>
      <c r="P9" s="184"/>
      <c r="Q9" s="184"/>
    </row>
    <row r="10" spans="1:10" ht="28.5" customHeight="1">
      <c r="A10" s="161" t="s">
        <v>29</v>
      </c>
      <c r="B10" s="161"/>
      <c r="C10" s="161"/>
      <c r="D10" s="161"/>
      <c r="E10" s="161"/>
      <c r="F10" s="161"/>
      <c r="G10" s="161"/>
      <c r="H10" s="5"/>
      <c r="I10" s="5"/>
      <c r="J10" s="5"/>
    </row>
    <row r="11" spans="1:10" ht="36" customHeight="1">
      <c r="A11" s="165" t="s">
        <v>71</v>
      </c>
      <c r="B11" s="165"/>
      <c r="C11" s="165"/>
      <c r="D11" s="165"/>
      <c r="E11" s="165"/>
      <c r="F11" s="165"/>
      <c r="G11" s="165"/>
      <c r="H11" s="6"/>
      <c r="I11" s="6"/>
      <c r="J11" s="6"/>
    </row>
    <row r="12" spans="1:8" ht="60" customHeight="1">
      <c r="A12" s="186" t="s">
        <v>172</v>
      </c>
      <c r="B12" s="186"/>
      <c r="C12" s="186"/>
      <c r="D12" s="186"/>
      <c r="E12" s="186"/>
      <c r="F12" s="186"/>
      <c r="G12" s="186"/>
      <c r="H12" s="1"/>
    </row>
    <row r="13" spans="1:8" ht="22.5" customHeight="1">
      <c r="A13" s="161" t="s">
        <v>70</v>
      </c>
      <c r="B13" s="161"/>
      <c r="C13" s="161"/>
      <c r="D13" s="161"/>
      <c r="E13" s="161"/>
      <c r="F13" s="161"/>
      <c r="G13" s="161"/>
      <c r="H13" s="1"/>
    </row>
    <row r="14" spans="1:8" ht="24" customHeight="1">
      <c r="A14" s="2"/>
      <c r="B14" s="2"/>
      <c r="C14" s="2"/>
      <c r="D14" s="2"/>
      <c r="E14" s="2"/>
      <c r="F14" s="2"/>
      <c r="G14" s="2"/>
      <c r="H14" s="1"/>
    </row>
    <row r="15" spans="1:8" ht="30" customHeight="1">
      <c r="A15" s="2"/>
      <c r="B15" s="2"/>
      <c r="C15" s="171" t="s">
        <v>94</v>
      </c>
      <c r="D15" s="172"/>
      <c r="E15" s="187"/>
      <c r="F15" s="187"/>
      <c r="G15" s="187"/>
      <c r="H15" s="1"/>
    </row>
    <row r="16" spans="1:8" ht="26.25" customHeight="1">
      <c r="A16" s="2"/>
      <c r="B16" s="2"/>
      <c r="C16" s="166" t="s">
        <v>95</v>
      </c>
      <c r="D16" s="167"/>
      <c r="E16" s="168" t="s">
        <v>205</v>
      </c>
      <c r="F16" s="169"/>
      <c r="G16" s="170"/>
      <c r="H16" s="1"/>
    </row>
    <row r="17" spans="1:8" ht="31.5" customHeight="1">
      <c r="A17" s="2"/>
      <c r="B17" s="2"/>
      <c r="C17" s="159" t="s">
        <v>182</v>
      </c>
      <c r="D17" s="159"/>
      <c r="E17" s="180"/>
      <c r="F17" s="180"/>
      <c r="G17" s="180"/>
      <c r="H17" s="1"/>
    </row>
    <row r="18" spans="1:8" ht="33.75" customHeight="1">
      <c r="A18" s="2"/>
      <c r="B18" s="2"/>
      <c r="C18" s="175" t="s">
        <v>202</v>
      </c>
      <c r="D18" s="176"/>
      <c r="E18" s="177"/>
      <c r="F18" s="178"/>
      <c r="G18" s="179"/>
      <c r="H18" s="1"/>
    </row>
    <row r="19" spans="1:8" ht="32.25" customHeight="1">
      <c r="A19" s="2"/>
      <c r="B19" s="2"/>
      <c r="C19" s="159" t="s">
        <v>72</v>
      </c>
      <c r="D19" s="159"/>
      <c r="E19" s="160"/>
      <c r="F19" s="160"/>
      <c r="G19" s="160"/>
      <c r="H19" s="1"/>
    </row>
    <row r="20" spans="1:8" ht="32.25" customHeight="1">
      <c r="A20" s="2"/>
      <c r="B20" s="2"/>
      <c r="C20" s="175" t="s">
        <v>73</v>
      </c>
      <c r="D20" s="176"/>
      <c r="E20" s="162"/>
      <c r="F20" s="163"/>
      <c r="G20" s="164"/>
      <c r="H20" s="1"/>
    </row>
    <row r="21" spans="1:8" ht="32.25" customHeight="1">
      <c r="A21" s="2"/>
      <c r="B21" s="2"/>
      <c r="C21" s="175" t="s">
        <v>276</v>
      </c>
      <c r="D21" s="176"/>
      <c r="E21" s="162"/>
      <c r="F21" s="163"/>
      <c r="G21" s="164"/>
      <c r="H21" s="1"/>
    </row>
    <row r="22" spans="1:8" ht="33" customHeight="1">
      <c r="A22" s="2"/>
      <c r="B22" s="2"/>
      <c r="C22" s="175" t="s">
        <v>74</v>
      </c>
      <c r="D22" s="176"/>
      <c r="E22" s="162"/>
      <c r="F22" s="163"/>
      <c r="G22" s="164"/>
      <c r="H22" s="1"/>
    </row>
    <row r="23" spans="1:8" ht="33" customHeight="1">
      <c r="A23" s="2"/>
      <c r="B23" s="2"/>
      <c r="C23" s="159" t="s">
        <v>277</v>
      </c>
      <c r="D23" s="159"/>
      <c r="E23" s="180"/>
      <c r="F23" s="180"/>
      <c r="G23" s="180"/>
      <c r="H23" s="1"/>
    </row>
    <row r="24" spans="1:8" ht="24" customHeight="1">
      <c r="A24" s="2"/>
      <c r="B24" s="2"/>
      <c r="C24" s="2"/>
      <c r="D24" s="2"/>
      <c r="E24" s="2"/>
      <c r="F24" s="2"/>
      <c r="G24" s="2"/>
      <c r="H24" s="1"/>
    </row>
    <row r="25" spans="1:7" ht="30.75" customHeight="1">
      <c r="A25" s="1"/>
      <c r="C25" s="173" t="s">
        <v>75</v>
      </c>
      <c r="D25" s="174"/>
      <c r="E25" s="181" t="s">
        <v>218</v>
      </c>
      <c r="F25" s="182"/>
      <c r="G25" s="183"/>
    </row>
    <row r="26" spans="1:7" ht="29.25" customHeight="1">
      <c r="A26" s="1"/>
      <c r="C26" s="173" t="s">
        <v>76</v>
      </c>
      <c r="D26" s="174"/>
      <c r="E26" s="168"/>
      <c r="F26" s="169"/>
      <c r="G26" s="170"/>
    </row>
    <row r="27" s="48" customFormat="1" ht="33.75" customHeight="1">
      <c r="A27" s="47"/>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9">
    <mergeCell ref="I6:Q9"/>
    <mergeCell ref="I4:Q5"/>
    <mergeCell ref="E17:G17"/>
    <mergeCell ref="A13:G13"/>
    <mergeCell ref="A12:G12"/>
    <mergeCell ref="E22:G22"/>
    <mergeCell ref="E15:G15"/>
    <mergeCell ref="C21:D21"/>
    <mergeCell ref="E21:G21"/>
    <mergeCell ref="A9:G9"/>
    <mergeCell ref="C26:D26"/>
    <mergeCell ref="E26:G26"/>
    <mergeCell ref="C18:D18"/>
    <mergeCell ref="E18:G18"/>
    <mergeCell ref="C20:D20"/>
    <mergeCell ref="C23:D23"/>
    <mergeCell ref="E23:G23"/>
    <mergeCell ref="C22:D22"/>
    <mergeCell ref="C25:D25"/>
    <mergeCell ref="E25:G25"/>
    <mergeCell ref="C19:D19"/>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50" customFormat="1" ht="15" customHeight="1">
      <c r="A1" s="249" t="s">
        <v>13</v>
      </c>
      <c r="B1" s="249"/>
      <c r="C1" s="249"/>
      <c r="D1" s="249"/>
      <c r="E1" s="249"/>
      <c r="F1" s="249"/>
      <c r="G1" s="249"/>
      <c r="H1" s="249"/>
      <c r="I1" s="249"/>
      <c r="J1" s="249"/>
      <c r="K1" s="249"/>
      <c r="L1" s="249"/>
      <c r="M1" s="249"/>
      <c r="N1" s="249"/>
    </row>
    <row r="2" spans="1:14" s="14" customFormat="1" ht="27" customHeight="1">
      <c r="A2" s="254" t="s">
        <v>10</v>
      </c>
      <c r="B2" s="254"/>
      <c r="C2" s="254"/>
      <c r="D2" s="254"/>
      <c r="E2" s="254"/>
      <c r="F2" s="254"/>
      <c r="G2" s="254"/>
      <c r="H2" s="254"/>
      <c r="I2" s="254"/>
      <c r="J2" s="254"/>
      <c r="K2" s="254"/>
      <c r="L2" s="254"/>
      <c r="M2" s="254"/>
      <c r="N2" s="254"/>
    </row>
    <row r="3" spans="1:14" ht="24" customHeight="1">
      <c r="A3" s="251" t="s">
        <v>12</v>
      </c>
      <c r="B3" s="252"/>
      <c r="C3" s="252"/>
      <c r="D3" s="252"/>
      <c r="E3" s="252"/>
      <c r="F3" s="252"/>
      <c r="G3" s="252"/>
      <c r="H3" s="252"/>
      <c r="I3" s="252"/>
      <c r="J3" s="252"/>
      <c r="K3" s="252"/>
      <c r="L3" s="252"/>
      <c r="M3" s="252"/>
      <c r="N3" s="253"/>
    </row>
    <row r="4" spans="1:14" s="16" customFormat="1" ht="18.75" customHeight="1">
      <c r="A4" s="190"/>
      <c r="B4" s="191"/>
      <c r="C4" s="191"/>
      <c r="D4" s="191"/>
      <c r="E4" s="191"/>
      <c r="F4" s="191"/>
      <c r="G4" s="191"/>
      <c r="H4" s="191"/>
      <c r="I4" s="191"/>
      <c r="J4" s="191"/>
      <c r="K4" s="191"/>
      <c r="L4" s="191"/>
      <c r="M4" s="191"/>
      <c r="N4" s="192"/>
    </row>
    <row r="5" spans="1:14" s="16" customFormat="1" ht="17.25" customHeight="1">
      <c r="A5" s="193"/>
      <c r="B5" s="194"/>
      <c r="C5" s="194"/>
      <c r="D5" s="194"/>
      <c r="E5" s="194"/>
      <c r="F5" s="194"/>
      <c r="G5" s="194"/>
      <c r="H5" s="194"/>
      <c r="I5" s="194"/>
      <c r="J5" s="194"/>
      <c r="K5" s="194"/>
      <c r="L5" s="194"/>
      <c r="M5" s="194"/>
      <c r="N5" s="195"/>
    </row>
    <row r="6" spans="1:14" s="16" customFormat="1" ht="15.75">
      <c r="A6" s="193"/>
      <c r="B6" s="194"/>
      <c r="C6" s="194"/>
      <c r="D6" s="194"/>
      <c r="E6" s="194"/>
      <c r="F6" s="194"/>
      <c r="G6" s="194"/>
      <c r="H6" s="194"/>
      <c r="I6" s="194"/>
      <c r="J6" s="194"/>
      <c r="K6" s="194"/>
      <c r="L6" s="194"/>
      <c r="M6" s="194"/>
      <c r="N6" s="195"/>
    </row>
    <row r="7" spans="1:14" s="16" customFormat="1" ht="15.75">
      <c r="A7" s="193"/>
      <c r="B7" s="194"/>
      <c r="C7" s="194"/>
      <c r="D7" s="194"/>
      <c r="E7" s="194"/>
      <c r="F7" s="194"/>
      <c r="G7" s="194"/>
      <c r="H7" s="194"/>
      <c r="I7" s="194"/>
      <c r="J7" s="194"/>
      <c r="K7" s="194"/>
      <c r="L7" s="194"/>
      <c r="M7" s="194"/>
      <c r="N7" s="195"/>
    </row>
    <row r="8" spans="1:14" s="16" customFormat="1" ht="15.75">
      <c r="A8" s="193"/>
      <c r="B8" s="194"/>
      <c r="C8" s="194"/>
      <c r="D8" s="194"/>
      <c r="E8" s="194"/>
      <c r="F8" s="194"/>
      <c r="G8" s="194"/>
      <c r="H8" s="194"/>
      <c r="I8" s="194"/>
      <c r="J8" s="194"/>
      <c r="K8" s="194"/>
      <c r="L8" s="194"/>
      <c r="M8" s="194"/>
      <c r="N8" s="195"/>
    </row>
    <row r="9" spans="1:14" s="16" customFormat="1" ht="15.75">
      <c r="A9" s="193"/>
      <c r="B9" s="194"/>
      <c r="C9" s="194"/>
      <c r="D9" s="194"/>
      <c r="E9" s="194"/>
      <c r="F9" s="194"/>
      <c r="G9" s="194"/>
      <c r="H9" s="194"/>
      <c r="I9" s="194"/>
      <c r="J9" s="194"/>
      <c r="K9" s="194"/>
      <c r="L9" s="194"/>
      <c r="M9" s="194"/>
      <c r="N9" s="195"/>
    </row>
    <row r="10" spans="1:14" s="16" customFormat="1" ht="15.75">
      <c r="A10" s="193"/>
      <c r="B10" s="194"/>
      <c r="C10" s="194"/>
      <c r="D10" s="194"/>
      <c r="E10" s="194"/>
      <c r="F10" s="194"/>
      <c r="G10" s="194"/>
      <c r="H10" s="194"/>
      <c r="I10" s="194"/>
      <c r="J10" s="194"/>
      <c r="K10" s="194"/>
      <c r="L10" s="194"/>
      <c r="M10" s="194"/>
      <c r="N10" s="195"/>
    </row>
    <row r="11" spans="1:14" s="16" customFormat="1" ht="15.75">
      <c r="A11" s="193"/>
      <c r="B11" s="194"/>
      <c r="C11" s="194"/>
      <c r="D11" s="194"/>
      <c r="E11" s="194"/>
      <c r="F11" s="194"/>
      <c r="G11" s="194"/>
      <c r="H11" s="194"/>
      <c r="I11" s="194"/>
      <c r="J11" s="194"/>
      <c r="K11" s="194"/>
      <c r="L11" s="194"/>
      <c r="M11" s="194"/>
      <c r="N11" s="195"/>
    </row>
    <row r="12" spans="1:14" s="16" customFormat="1" ht="15.75">
      <c r="A12" s="193"/>
      <c r="B12" s="194"/>
      <c r="C12" s="194"/>
      <c r="D12" s="194"/>
      <c r="E12" s="194"/>
      <c r="F12" s="194"/>
      <c r="G12" s="194"/>
      <c r="H12" s="194"/>
      <c r="I12" s="194"/>
      <c r="J12" s="194"/>
      <c r="K12" s="194"/>
      <c r="L12" s="194"/>
      <c r="M12" s="194"/>
      <c r="N12" s="195"/>
    </row>
    <row r="13" spans="1:14" s="16" customFormat="1" ht="15.75">
      <c r="A13" s="193"/>
      <c r="B13" s="194"/>
      <c r="C13" s="194"/>
      <c r="D13" s="194"/>
      <c r="E13" s="194"/>
      <c r="F13" s="194"/>
      <c r="G13" s="194"/>
      <c r="H13" s="194"/>
      <c r="I13" s="194"/>
      <c r="J13" s="194"/>
      <c r="K13" s="194"/>
      <c r="L13" s="194"/>
      <c r="M13" s="194"/>
      <c r="N13" s="195"/>
    </row>
    <row r="14" spans="1:14" s="16" customFormat="1" ht="15.75">
      <c r="A14" s="193"/>
      <c r="B14" s="194"/>
      <c r="C14" s="194"/>
      <c r="D14" s="194"/>
      <c r="E14" s="194"/>
      <c r="F14" s="194"/>
      <c r="G14" s="194"/>
      <c r="H14" s="194"/>
      <c r="I14" s="194"/>
      <c r="J14" s="194"/>
      <c r="K14" s="194"/>
      <c r="L14" s="194"/>
      <c r="M14" s="194"/>
      <c r="N14" s="195"/>
    </row>
    <row r="15" spans="1:14" s="16" customFormat="1" ht="15.75">
      <c r="A15" s="193"/>
      <c r="B15" s="194"/>
      <c r="C15" s="194"/>
      <c r="D15" s="194"/>
      <c r="E15" s="194"/>
      <c r="F15" s="194"/>
      <c r="G15" s="194"/>
      <c r="H15" s="194"/>
      <c r="I15" s="194"/>
      <c r="J15" s="194"/>
      <c r="K15" s="194"/>
      <c r="L15" s="194"/>
      <c r="M15" s="194"/>
      <c r="N15" s="195"/>
    </row>
    <row r="16" spans="1:14" s="16" customFormat="1" ht="15.75">
      <c r="A16" s="193"/>
      <c r="B16" s="194"/>
      <c r="C16" s="194"/>
      <c r="D16" s="194"/>
      <c r="E16" s="194"/>
      <c r="F16" s="194"/>
      <c r="G16" s="194"/>
      <c r="H16" s="194"/>
      <c r="I16" s="194"/>
      <c r="J16" s="194"/>
      <c r="K16" s="194"/>
      <c r="L16" s="194"/>
      <c r="M16" s="194"/>
      <c r="N16" s="195"/>
    </row>
    <row r="17" spans="1:14" s="16" customFormat="1" ht="15.75">
      <c r="A17" s="193"/>
      <c r="B17" s="194"/>
      <c r="C17" s="194"/>
      <c r="D17" s="194"/>
      <c r="E17" s="194"/>
      <c r="F17" s="194"/>
      <c r="G17" s="194"/>
      <c r="H17" s="194"/>
      <c r="I17" s="194"/>
      <c r="J17" s="194"/>
      <c r="K17" s="194"/>
      <c r="L17" s="194"/>
      <c r="M17" s="194"/>
      <c r="N17" s="195"/>
    </row>
    <row r="18" spans="1:14" s="16" customFormat="1" ht="15.75">
      <c r="A18" s="193"/>
      <c r="B18" s="194"/>
      <c r="C18" s="194"/>
      <c r="D18" s="194"/>
      <c r="E18" s="194"/>
      <c r="F18" s="194"/>
      <c r="G18" s="194"/>
      <c r="H18" s="194"/>
      <c r="I18" s="194"/>
      <c r="J18" s="194"/>
      <c r="K18" s="194"/>
      <c r="L18" s="194"/>
      <c r="M18" s="194"/>
      <c r="N18" s="195"/>
    </row>
    <row r="19" spans="1:14" s="16" customFormat="1" ht="15.75">
      <c r="A19" s="193"/>
      <c r="B19" s="194"/>
      <c r="C19" s="194"/>
      <c r="D19" s="194"/>
      <c r="E19" s="194"/>
      <c r="F19" s="194"/>
      <c r="G19" s="194"/>
      <c r="H19" s="194"/>
      <c r="I19" s="194"/>
      <c r="J19" s="194"/>
      <c r="K19" s="194"/>
      <c r="L19" s="194"/>
      <c r="M19" s="194"/>
      <c r="N19" s="195"/>
    </row>
    <row r="20" spans="1:14" s="16" customFormat="1" ht="15.75">
      <c r="A20" s="193"/>
      <c r="B20" s="194"/>
      <c r="C20" s="194"/>
      <c r="D20" s="194"/>
      <c r="E20" s="194"/>
      <c r="F20" s="194"/>
      <c r="G20" s="194"/>
      <c r="H20" s="194"/>
      <c r="I20" s="194"/>
      <c r="J20" s="194"/>
      <c r="K20" s="194"/>
      <c r="L20" s="194"/>
      <c r="M20" s="194"/>
      <c r="N20" s="195"/>
    </row>
    <row r="21" spans="1:14" s="16" customFormat="1" ht="15.75">
      <c r="A21" s="193"/>
      <c r="B21" s="194"/>
      <c r="C21" s="194"/>
      <c r="D21" s="194"/>
      <c r="E21" s="194"/>
      <c r="F21" s="194"/>
      <c r="G21" s="194"/>
      <c r="H21" s="194"/>
      <c r="I21" s="194"/>
      <c r="J21" s="194"/>
      <c r="K21" s="194"/>
      <c r="L21" s="194"/>
      <c r="M21" s="194"/>
      <c r="N21" s="195"/>
    </row>
    <row r="22" spans="1:14" s="16" customFormat="1" ht="15.75">
      <c r="A22" s="193"/>
      <c r="B22" s="194"/>
      <c r="C22" s="194"/>
      <c r="D22" s="194"/>
      <c r="E22" s="194"/>
      <c r="F22" s="194"/>
      <c r="G22" s="194"/>
      <c r="H22" s="194"/>
      <c r="I22" s="194"/>
      <c r="J22" s="194"/>
      <c r="K22" s="194"/>
      <c r="L22" s="194"/>
      <c r="M22" s="194"/>
      <c r="N22" s="195"/>
    </row>
    <row r="23" spans="1:14" s="16" customFormat="1" ht="13.5" customHeight="1">
      <c r="A23" s="196"/>
      <c r="B23" s="197"/>
      <c r="C23" s="197"/>
      <c r="D23" s="197"/>
      <c r="E23" s="197"/>
      <c r="F23" s="197"/>
      <c r="G23" s="197"/>
      <c r="H23" s="197"/>
      <c r="I23" s="197"/>
      <c r="J23" s="197"/>
      <c r="K23" s="197"/>
      <c r="L23" s="197"/>
      <c r="M23" s="197"/>
      <c r="N23" s="198"/>
    </row>
    <row r="24" spans="1:14" s="14" customFormat="1" ht="27" customHeight="1">
      <c r="A24" s="255" t="s">
        <v>8</v>
      </c>
      <c r="B24" s="255"/>
      <c r="C24" s="255"/>
      <c r="D24" s="255"/>
      <c r="E24" s="255"/>
      <c r="F24" s="255"/>
      <c r="G24" s="255"/>
      <c r="H24" s="255"/>
      <c r="I24" s="255"/>
      <c r="J24" s="255"/>
      <c r="K24" s="255"/>
      <c r="L24" s="255"/>
      <c r="M24" s="255"/>
      <c r="N24" s="255"/>
    </row>
    <row r="25" spans="1:14" ht="42" customHeight="1">
      <c r="A25" s="199" t="s">
        <v>57</v>
      </c>
      <c r="B25" s="200"/>
      <c r="C25" s="200"/>
      <c r="D25" s="200"/>
      <c r="E25" s="200"/>
      <c r="F25" s="200"/>
      <c r="G25" s="200"/>
      <c r="H25" s="200"/>
      <c r="I25" s="200"/>
      <c r="J25" s="200"/>
      <c r="K25" s="201"/>
      <c r="L25" s="168"/>
      <c r="M25" s="169"/>
      <c r="N25" s="170"/>
    </row>
    <row r="26" spans="1:14" ht="42" customHeight="1">
      <c r="A26" s="199" t="s">
        <v>63</v>
      </c>
      <c r="B26" s="200"/>
      <c r="C26" s="200"/>
      <c r="D26" s="200"/>
      <c r="E26" s="200"/>
      <c r="F26" s="200"/>
      <c r="G26" s="200"/>
      <c r="H26" s="200"/>
      <c r="I26" s="200"/>
      <c r="J26" s="200"/>
      <c r="K26" s="201"/>
      <c r="L26" s="168"/>
      <c r="M26" s="169"/>
      <c r="N26" s="170"/>
    </row>
    <row r="27" spans="1:14" s="13" customFormat="1" ht="42" customHeight="1">
      <c r="A27" s="199" t="s">
        <v>62</v>
      </c>
      <c r="B27" s="200"/>
      <c r="C27" s="200"/>
      <c r="D27" s="200"/>
      <c r="E27" s="200"/>
      <c r="F27" s="200"/>
      <c r="G27" s="200"/>
      <c r="H27" s="200"/>
      <c r="I27" s="200"/>
      <c r="J27" s="200"/>
      <c r="K27" s="201"/>
      <c r="L27" s="168"/>
      <c r="M27" s="169"/>
      <c r="N27" s="170"/>
    </row>
    <row r="28" spans="1:14" s="13" customFormat="1" ht="42" customHeight="1">
      <c r="A28" s="199" t="s">
        <v>61</v>
      </c>
      <c r="B28" s="200"/>
      <c r="C28" s="200"/>
      <c r="D28" s="200"/>
      <c r="E28" s="200"/>
      <c r="F28" s="200"/>
      <c r="G28" s="200"/>
      <c r="H28" s="200"/>
      <c r="I28" s="200"/>
      <c r="J28" s="200"/>
      <c r="K28" s="201"/>
      <c r="L28" s="168"/>
      <c r="M28" s="169"/>
      <c r="N28" s="170"/>
    </row>
    <row r="29" spans="1:20" s="13" customFormat="1" ht="42" customHeight="1">
      <c r="A29" s="199" t="s">
        <v>64</v>
      </c>
      <c r="B29" s="200"/>
      <c r="C29" s="200"/>
      <c r="D29" s="200"/>
      <c r="E29" s="200"/>
      <c r="F29" s="200"/>
      <c r="G29" s="200"/>
      <c r="H29" s="200"/>
      <c r="I29" s="200"/>
      <c r="J29" s="200"/>
      <c r="K29" s="201"/>
      <c r="L29" s="202"/>
      <c r="M29" s="203"/>
      <c r="N29" s="204"/>
      <c r="P29" s="15"/>
      <c r="Q29" s="15"/>
      <c r="R29" s="15"/>
      <c r="S29" s="15"/>
      <c r="T29" s="15"/>
    </row>
    <row r="30" spans="1:20" s="13" customFormat="1" ht="18.75">
      <c r="A30" s="199" t="s">
        <v>60</v>
      </c>
      <c r="B30" s="200"/>
      <c r="C30" s="200"/>
      <c r="D30" s="200"/>
      <c r="E30" s="200"/>
      <c r="F30" s="200"/>
      <c r="G30" s="200"/>
      <c r="H30" s="200"/>
      <c r="I30" s="200"/>
      <c r="J30" s="200"/>
      <c r="K30" s="201"/>
      <c r="L30" s="202"/>
      <c r="M30" s="203"/>
      <c r="N30" s="204"/>
      <c r="P30" s="15"/>
      <c r="Q30" s="15"/>
      <c r="R30" s="15"/>
      <c r="S30" s="15"/>
      <c r="T30" s="15"/>
    </row>
    <row r="31" spans="1:18" ht="18.75">
      <c r="A31" s="199" t="s">
        <v>59</v>
      </c>
      <c r="B31" s="200"/>
      <c r="C31" s="200"/>
      <c r="D31" s="200"/>
      <c r="E31" s="200"/>
      <c r="F31" s="200"/>
      <c r="G31" s="200"/>
      <c r="H31" s="200"/>
      <c r="I31" s="200"/>
      <c r="J31" s="200"/>
      <c r="K31" s="201"/>
      <c r="L31" s="202"/>
      <c r="M31" s="203"/>
      <c r="N31" s="204"/>
      <c r="O31" s="13"/>
      <c r="P31" s="27"/>
      <c r="Q31" s="27"/>
      <c r="R31" s="27"/>
    </row>
    <row r="32" spans="1:18" ht="39.75" customHeight="1">
      <c r="A32" s="199" t="s">
        <v>58</v>
      </c>
      <c r="B32" s="200"/>
      <c r="C32" s="200"/>
      <c r="D32" s="200"/>
      <c r="E32" s="200"/>
      <c r="F32" s="200"/>
      <c r="G32" s="200"/>
      <c r="H32" s="200"/>
      <c r="I32" s="200"/>
      <c r="J32" s="200"/>
      <c r="K32" s="201"/>
      <c r="L32" s="202"/>
      <c r="M32" s="203"/>
      <c r="N32" s="204"/>
      <c r="O32" s="13"/>
      <c r="P32" s="27"/>
      <c r="Q32" s="27"/>
      <c r="R32" s="27"/>
    </row>
    <row r="33" spans="1:22" ht="41.25" customHeight="1">
      <c r="A33" s="237" t="s">
        <v>35</v>
      </c>
      <c r="B33" s="237"/>
      <c r="C33" s="237"/>
      <c r="D33" s="237"/>
      <c r="E33" s="237"/>
      <c r="F33" s="237"/>
      <c r="G33" s="237"/>
      <c r="H33" s="237"/>
      <c r="I33" s="237"/>
      <c r="J33" s="237"/>
      <c r="K33" s="237"/>
      <c r="L33" s="237"/>
      <c r="M33" s="237"/>
      <c r="N33" s="237"/>
      <c r="O33" s="13"/>
      <c r="S33" s="27"/>
      <c r="T33" s="27"/>
      <c r="U33" s="27"/>
      <c r="V33" s="27"/>
    </row>
    <row r="34" spans="1:22" s="32" customFormat="1" ht="57" customHeight="1">
      <c r="A34" s="44" t="s">
        <v>28</v>
      </c>
      <c r="B34" s="211" t="s">
        <v>36</v>
      </c>
      <c r="C34" s="212"/>
      <c r="D34" s="212"/>
      <c r="E34" s="212"/>
      <c r="F34" s="213"/>
      <c r="G34" s="236" t="s">
        <v>37</v>
      </c>
      <c r="H34" s="236"/>
      <c r="I34" s="236" t="s">
        <v>38</v>
      </c>
      <c r="J34" s="236"/>
      <c r="K34" s="236"/>
      <c r="L34" s="18" t="s">
        <v>39</v>
      </c>
      <c r="M34" s="44" t="s">
        <v>40</v>
      </c>
      <c r="N34" s="45" t="s">
        <v>41</v>
      </c>
      <c r="O34" s="31"/>
      <c r="S34" s="33"/>
      <c r="T34" s="33"/>
      <c r="U34" s="33"/>
      <c r="V34" s="33"/>
    </row>
    <row r="35" spans="1:22" s="28" customFormat="1" ht="27" customHeight="1">
      <c r="A35" s="26"/>
      <c r="B35" s="205"/>
      <c r="C35" s="206"/>
      <c r="D35" s="206"/>
      <c r="E35" s="206"/>
      <c r="F35" s="207"/>
      <c r="G35" s="189"/>
      <c r="H35" s="189"/>
      <c r="I35" s="208"/>
      <c r="J35" s="209"/>
      <c r="K35" s="210"/>
      <c r="L35" s="30"/>
      <c r="M35" s="30"/>
      <c r="N35" s="30"/>
      <c r="S35" s="29"/>
      <c r="T35" s="29"/>
      <c r="U35" s="29"/>
      <c r="V35" s="29"/>
    </row>
    <row r="36" spans="1:15" s="16" customFormat="1" ht="41.25" customHeight="1">
      <c r="A36" s="237" t="s">
        <v>42</v>
      </c>
      <c r="B36" s="237"/>
      <c r="C36" s="237"/>
      <c r="D36" s="237"/>
      <c r="E36" s="237"/>
      <c r="F36" s="237"/>
      <c r="G36" s="237"/>
      <c r="H36" s="237"/>
      <c r="I36" s="237"/>
      <c r="J36" s="237"/>
      <c r="K36" s="237"/>
      <c r="L36" s="237"/>
      <c r="M36" s="237"/>
      <c r="N36" s="237"/>
      <c r="O36" s="35"/>
    </row>
    <row r="37" spans="1:15" s="39" customFormat="1" ht="37.5" customHeight="1">
      <c r="A37" s="34" t="s">
        <v>28</v>
      </c>
      <c r="B37" s="246" t="s">
        <v>43</v>
      </c>
      <c r="C37" s="246"/>
      <c r="D37" s="246"/>
      <c r="E37" s="246"/>
      <c r="F37" s="246"/>
      <c r="G37" s="264" t="s">
        <v>44</v>
      </c>
      <c r="H37" s="265"/>
      <c r="I37" s="265"/>
      <c r="J37" s="265"/>
      <c r="K37" s="265"/>
      <c r="L37" s="266"/>
      <c r="M37" s="36"/>
      <c r="N37" s="37"/>
      <c r="O37" s="38"/>
    </row>
    <row r="38" spans="1:14" s="43" customFormat="1" ht="27" customHeight="1">
      <c r="A38" s="40">
        <v>1</v>
      </c>
      <c r="B38" s="205"/>
      <c r="C38" s="206"/>
      <c r="D38" s="206"/>
      <c r="E38" s="206"/>
      <c r="F38" s="207"/>
      <c r="G38" s="263" t="s">
        <v>46</v>
      </c>
      <c r="H38" s="263"/>
      <c r="I38" s="263"/>
      <c r="J38" s="263"/>
      <c r="K38" s="263"/>
      <c r="L38" s="41"/>
      <c r="M38" s="42"/>
      <c r="N38" s="42"/>
    </row>
    <row r="39" spans="1:14" s="43" customFormat="1" ht="27" customHeight="1">
      <c r="A39" s="40">
        <v>2</v>
      </c>
      <c r="B39" s="205"/>
      <c r="C39" s="206"/>
      <c r="D39" s="206"/>
      <c r="E39" s="206"/>
      <c r="F39" s="207"/>
      <c r="G39" s="263" t="s">
        <v>45</v>
      </c>
      <c r="H39" s="263"/>
      <c r="I39" s="263"/>
      <c r="J39" s="263"/>
      <c r="K39" s="263"/>
      <c r="L39" s="41"/>
      <c r="M39" s="42"/>
      <c r="N39" s="42"/>
    </row>
    <row r="40" spans="1:14" s="43" customFormat="1" ht="35.25" customHeight="1">
      <c r="A40" s="46"/>
      <c r="B40" s="211" t="s">
        <v>65</v>
      </c>
      <c r="C40" s="212"/>
      <c r="D40" s="212"/>
      <c r="E40" s="212"/>
      <c r="F40" s="212"/>
      <c r="G40" s="212"/>
      <c r="H40" s="212"/>
      <c r="I40" s="212"/>
      <c r="J40" s="212"/>
      <c r="K40" s="212"/>
      <c r="L40" s="213"/>
      <c r="M40" s="42"/>
      <c r="N40" s="42"/>
    </row>
    <row r="41" spans="1:14" s="43" customFormat="1" ht="27" customHeight="1">
      <c r="A41" s="40" t="s">
        <v>47</v>
      </c>
      <c r="B41" s="267"/>
      <c r="C41" s="267"/>
      <c r="D41" s="267"/>
      <c r="E41" s="267"/>
      <c r="F41" s="267"/>
      <c r="G41" s="267"/>
      <c r="H41" s="267"/>
      <c r="I41" s="267"/>
      <c r="J41" s="267"/>
      <c r="K41" s="267"/>
      <c r="L41" s="267"/>
      <c r="M41" s="42"/>
      <c r="N41" s="42"/>
    </row>
    <row r="42" spans="1:14" s="43" customFormat="1" ht="27" customHeight="1">
      <c r="A42" s="40" t="s">
        <v>48</v>
      </c>
      <c r="B42" s="267"/>
      <c r="C42" s="267"/>
      <c r="D42" s="267"/>
      <c r="E42" s="267"/>
      <c r="F42" s="267"/>
      <c r="G42" s="267"/>
      <c r="H42" s="267"/>
      <c r="I42" s="267"/>
      <c r="J42" s="267"/>
      <c r="K42" s="267"/>
      <c r="L42" s="267"/>
      <c r="M42" s="42"/>
      <c r="N42" s="42"/>
    </row>
    <row r="43" spans="1:14" s="43" customFormat="1" ht="27" customHeight="1">
      <c r="A43" s="40" t="s">
        <v>49</v>
      </c>
      <c r="B43" s="267"/>
      <c r="C43" s="267"/>
      <c r="D43" s="267"/>
      <c r="E43" s="267"/>
      <c r="F43" s="267"/>
      <c r="G43" s="267"/>
      <c r="H43" s="267"/>
      <c r="I43" s="267"/>
      <c r="J43" s="267"/>
      <c r="K43" s="267"/>
      <c r="L43" s="267"/>
      <c r="M43" s="42"/>
      <c r="N43" s="42"/>
    </row>
    <row r="44" spans="1:14" s="43" customFormat="1" ht="27" customHeight="1">
      <c r="A44" s="40" t="s">
        <v>50</v>
      </c>
      <c r="B44" s="267"/>
      <c r="C44" s="267"/>
      <c r="D44" s="267"/>
      <c r="E44" s="267"/>
      <c r="F44" s="267"/>
      <c r="G44" s="267"/>
      <c r="H44" s="267"/>
      <c r="I44" s="267"/>
      <c r="J44" s="267"/>
      <c r="K44" s="267"/>
      <c r="L44" s="267"/>
      <c r="M44" s="42"/>
      <c r="N44" s="42"/>
    </row>
    <row r="45" spans="1:14" s="43" customFormat="1" ht="27" customHeight="1">
      <c r="A45" s="40" t="s">
        <v>51</v>
      </c>
      <c r="B45" s="267"/>
      <c r="C45" s="267"/>
      <c r="D45" s="267"/>
      <c r="E45" s="267"/>
      <c r="F45" s="267"/>
      <c r="G45" s="267"/>
      <c r="H45" s="267"/>
      <c r="I45" s="267"/>
      <c r="J45" s="267"/>
      <c r="K45" s="267"/>
      <c r="L45" s="267"/>
      <c r="M45" s="42"/>
      <c r="N45" s="42"/>
    </row>
    <row r="46" spans="1:14" s="43" customFormat="1" ht="27" customHeight="1">
      <c r="A46" s="40" t="s">
        <v>52</v>
      </c>
      <c r="B46" s="267"/>
      <c r="C46" s="267"/>
      <c r="D46" s="267"/>
      <c r="E46" s="267"/>
      <c r="F46" s="267"/>
      <c r="G46" s="267"/>
      <c r="H46" s="267"/>
      <c r="I46" s="267"/>
      <c r="J46" s="267"/>
      <c r="K46" s="267"/>
      <c r="L46" s="267"/>
      <c r="M46" s="42"/>
      <c r="N46" s="42"/>
    </row>
    <row r="47" spans="1:20" s="16" customFormat="1" ht="47.25" customHeight="1">
      <c r="A47" s="256" t="s">
        <v>53</v>
      </c>
      <c r="B47" s="256"/>
      <c r="C47" s="256"/>
      <c r="D47" s="256"/>
      <c r="E47" s="256"/>
      <c r="F47" s="256"/>
      <c r="G47" s="256"/>
      <c r="H47" s="256"/>
      <c r="I47" s="256"/>
      <c r="J47" s="256"/>
      <c r="K47" s="256"/>
      <c r="L47" s="256"/>
      <c r="M47" s="256"/>
      <c r="N47" s="256"/>
      <c r="O47" s="2"/>
      <c r="P47" s="27"/>
      <c r="Q47" s="27"/>
      <c r="R47" s="27"/>
      <c r="S47" s="27"/>
      <c r="T47" s="27"/>
    </row>
    <row r="48" spans="1:14" ht="37.5" customHeight="1">
      <c r="A48" s="199" t="s">
        <v>0</v>
      </c>
      <c r="B48" s="200"/>
      <c r="C48" s="200"/>
      <c r="D48" s="200"/>
      <c r="E48" s="200"/>
      <c r="F48" s="200"/>
      <c r="G48" s="200"/>
      <c r="H48" s="200"/>
      <c r="I48" s="200"/>
      <c r="J48" s="200"/>
      <c r="K48" s="200"/>
      <c r="L48" s="200"/>
      <c r="M48" s="200"/>
      <c r="N48" s="201"/>
    </row>
    <row r="49" spans="1:20" ht="25.5" customHeight="1">
      <c r="A49" s="218" t="s">
        <v>31</v>
      </c>
      <c r="B49" s="218"/>
      <c r="C49" s="218"/>
      <c r="D49" s="218"/>
      <c r="E49" s="218"/>
      <c r="F49" s="218"/>
      <c r="G49" s="218"/>
      <c r="H49" s="218"/>
      <c r="I49" s="218"/>
      <c r="J49" s="218"/>
      <c r="K49" s="218"/>
      <c r="L49" s="218"/>
      <c r="M49" s="218"/>
      <c r="N49" s="17"/>
      <c r="O49" s="16"/>
      <c r="P49" s="16"/>
      <c r="Q49" s="16"/>
      <c r="R49" s="16"/>
      <c r="S49" s="16"/>
      <c r="T49" s="16"/>
    </row>
    <row r="50" spans="1:20" s="16" customFormat="1" ht="25.5" customHeight="1">
      <c r="A50" s="218" t="s">
        <v>32</v>
      </c>
      <c r="B50" s="218"/>
      <c r="C50" s="218"/>
      <c r="D50" s="218"/>
      <c r="E50" s="218"/>
      <c r="F50" s="218"/>
      <c r="G50" s="218"/>
      <c r="H50" s="218"/>
      <c r="I50" s="218"/>
      <c r="J50" s="218"/>
      <c r="K50" s="218"/>
      <c r="L50" s="218"/>
      <c r="M50" s="218"/>
      <c r="N50" s="9"/>
      <c r="O50" s="2"/>
      <c r="P50" s="2"/>
      <c r="Q50" s="2"/>
      <c r="R50" s="2"/>
      <c r="S50" s="2"/>
      <c r="T50" s="2"/>
    </row>
    <row r="51" spans="1:14" ht="36.75" customHeight="1">
      <c r="A51" s="257" t="s">
        <v>54</v>
      </c>
      <c r="B51" s="257"/>
      <c r="C51" s="257"/>
      <c r="D51" s="257"/>
      <c r="E51" s="257"/>
      <c r="F51" s="257"/>
      <c r="G51" s="257"/>
      <c r="H51" s="257"/>
      <c r="I51" s="257"/>
      <c r="J51" s="257"/>
      <c r="K51" s="257"/>
      <c r="L51" s="257"/>
      <c r="M51" s="257"/>
      <c r="N51" s="257"/>
    </row>
    <row r="52" spans="1:14" ht="111.75" customHeight="1">
      <c r="A52" s="19" t="s">
        <v>19</v>
      </c>
      <c r="B52" s="211" t="s">
        <v>16</v>
      </c>
      <c r="C52" s="212"/>
      <c r="D52" s="213"/>
      <c r="E52" s="260" t="s">
        <v>14</v>
      </c>
      <c r="F52" s="261"/>
      <c r="G52" s="262"/>
      <c r="H52" s="258" t="s">
        <v>1</v>
      </c>
      <c r="I52" s="259"/>
      <c r="J52" s="211" t="s">
        <v>66</v>
      </c>
      <c r="K52" s="212"/>
      <c r="L52" s="18" t="s">
        <v>2</v>
      </c>
      <c r="M52" s="211" t="s">
        <v>23</v>
      </c>
      <c r="N52" s="213"/>
    </row>
    <row r="53" spans="1:14" ht="25.5" customHeight="1">
      <c r="A53" s="229" t="s">
        <v>17</v>
      </c>
      <c r="B53" s="230"/>
      <c r="C53" s="230"/>
      <c r="D53" s="230"/>
      <c r="E53" s="230"/>
      <c r="F53" s="230"/>
      <c r="G53" s="230"/>
      <c r="H53" s="230"/>
      <c r="I53" s="230"/>
      <c r="J53" s="230"/>
      <c r="K53" s="230"/>
      <c r="L53" s="230"/>
      <c r="M53" s="230"/>
      <c r="N53" s="231"/>
    </row>
    <row r="54" spans="1:14" ht="47.25" customHeight="1">
      <c r="A54" s="22"/>
      <c r="B54" s="214"/>
      <c r="C54" s="232"/>
      <c r="D54" s="215"/>
      <c r="E54" s="216"/>
      <c r="F54" s="235"/>
      <c r="G54" s="217"/>
      <c r="H54" s="216"/>
      <c r="I54" s="217"/>
      <c r="J54" s="216"/>
      <c r="K54" s="217"/>
      <c r="L54" s="22"/>
      <c r="M54" s="216"/>
      <c r="N54" s="217"/>
    </row>
    <row r="55" spans="1:14" ht="47.25" customHeight="1">
      <c r="A55" s="22"/>
      <c r="B55" s="214"/>
      <c r="C55" s="232"/>
      <c r="D55" s="215"/>
      <c r="E55" s="216"/>
      <c r="F55" s="235"/>
      <c r="G55" s="217"/>
      <c r="H55" s="216"/>
      <c r="I55" s="217"/>
      <c r="J55" s="216"/>
      <c r="K55" s="217"/>
      <c r="L55" s="22"/>
      <c r="M55" s="233"/>
      <c r="N55" s="234"/>
    </row>
    <row r="56" spans="1:14" ht="47.25" customHeight="1">
      <c r="A56" s="22"/>
      <c r="B56" s="214"/>
      <c r="C56" s="232"/>
      <c r="D56" s="215"/>
      <c r="E56" s="216"/>
      <c r="F56" s="235"/>
      <c r="G56" s="217"/>
      <c r="H56" s="216"/>
      <c r="I56" s="217"/>
      <c r="J56" s="216"/>
      <c r="K56" s="217"/>
      <c r="L56" s="22"/>
      <c r="M56" s="233"/>
      <c r="N56" s="234"/>
    </row>
    <row r="57" spans="1:14" ht="24.75" customHeight="1">
      <c r="A57" s="240" t="s">
        <v>30</v>
      </c>
      <c r="B57" s="241"/>
      <c r="C57" s="241"/>
      <c r="D57" s="241"/>
      <c r="E57" s="241"/>
      <c r="F57" s="241"/>
      <c r="G57" s="241"/>
      <c r="H57" s="241"/>
      <c r="I57" s="241"/>
      <c r="J57" s="241"/>
      <c r="K57" s="241"/>
      <c r="L57" s="241"/>
      <c r="M57" s="241"/>
      <c r="N57" s="242"/>
    </row>
    <row r="58" spans="1:14" ht="47.25" customHeight="1">
      <c r="A58" s="23"/>
      <c r="B58" s="225"/>
      <c r="C58" s="226"/>
      <c r="D58" s="227"/>
      <c r="E58" s="238"/>
      <c r="F58" s="247"/>
      <c r="G58" s="239"/>
      <c r="H58" s="238"/>
      <c r="I58" s="239"/>
      <c r="J58" s="238"/>
      <c r="K58" s="239"/>
      <c r="L58" s="22"/>
      <c r="M58" s="238"/>
      <c r="N58" s="239"/>
    </row>
    <row r="59" spans="1:14" ht="46.5" customHeight="1">
      <c r="A59" s="23"/>
      <c r="B59" s="225"/>
      <c r="C59" s="226"/>
      <c r="D59" s="227"/>
      <c r="E59" s="238"/>
      <c r="F59" s="247"/>
      <c r="G59" s="239"/>
      <c r="H59" s="238"/>
      <c r="I59" s="239"/>
      <c r="J59" s="238"/>
      <c r="K59" s="239"/>
      <c r="L59" s="22"/>
      <c r="M59" s="238"/>
      <c r="N59" s="239"/>
    </row>
    <row r="60" spans="1:20" ht="46.5" customHeight="1">
      <c r="A60" s="23"/>
      <c r="B60" s="225"/>
      <c r="C60" s="226"/>
      <c r="D60" s="227"/>
      <c r="E60" s="238"/>
      <c r="F60" s="247"/>
      <c r="G60" s="239"/>
      <c r="H60" s="238"/>
      <c r="I60" s="239"/>
      <c r="J60" s="238"/>
      <c r="K60" s="239"/>
      <c r="L60" s="22"/>
      <c r="M60" s="238"/>
      <c r="N60" s="239"/>
      <c r="O60" s="8"/>
      <c r="P60" s="8"/>
      <c r="Q60" s="7"/>
      <c r="R60" s="7"/>
      <c r="S60" s="7"/>
      <c r="T60" s="7"/>
    </row>
    <row r="61" spans="1:16" s="7" customFormat="1" ht="41.25" customHeight="1">
      <c r="A61" s="228" t="s">
        <v>55</v>
      </c>
      <c r="B61" s="228"/>
      <c r="C61" s="228"/>
      <c r="D61" s="228"/>
      <c r="E61" s="228"/>
      <c r="F61" s="228"/>
      <c r="G61" s="228"/>
      <c r="H61" s="228"/>
      <c r="I61" s="228"/>
      <c r="J61" s="228"/>
      <c r="K61" s="228"/>
      <c r="L61" s="228"/>
      <c r="M61" s="228"/>
      <c r="N61" s="228"/>
      <c r="O61" s="8"/>
      <c r="P61" s="8"/>
    </row>
    <row r="62" spans="1:16" s="7" customFormat="1" ht="32.25" customHeight="1">
      <c r="A62" s="219" t="s">
        <v>3</v>
      </c>
      <c r="B62" s="220"/>
      <c r="C62" s="220"/>
      <c r="D62" s="220"/>
      <c r="E62" s="220"/>
      <c r="F62" s="220"/>
      <c r="G62" s="220"/>
      <c r="H62" s="220"/>
      <c r="I62" s="220"/>
      <c r="J62" s="220"/>
      <c r="K62" s="220"/>
      <c r="L62" s="221"/>
      <c r="M62" s="20" t="s">
        <v>24</v>
      </c>
      <c r="N62" s="10"/>
      <c r="O62" s="8"/>
      <c r="P62" s="8"/>
    </row>
    <row r="63" spans="1:16" s="7" customFormat="1" ht="29.25" customHeight="1">
      <c r="A63" s="222"/>
      <c r="B63" s="223"/>
      <c r="C63" s="223"/>
      <c r="D63" s="223"/>
      <c r="E63" s="223"/>
      <c r="F63" s="223"/>
      <c r="G63" s="223"/>
      <c r="H63" s="223"/>
      <c r="I63" s="223"/>
      <c r="J63" s="223"/>
      <c r="K63" s="223"/>
      <c r="L63" s="224"/>
      <c r="M63" s="20" t="s">
        <v>25</v>
      </c>
      <c r="N63" s="10"/>
      <c r="O63" s="8"/>
      <c r="P63" s="8"/>
    </row>
    <row r="64" spans="1:16" s="7" customFormat="1" ht="27" customHeight="1">
      <c r="A64" s="248" t="s">
        <v>56</v>
      </c>
      <c r="B64" s="248"/>
      <c r="C64" s="248"/>
      <c r="D64" s="248"/>
      <c r="E64" s="248"/>
      <c r="F64" s="248"/>
      <c r="G64" s="248"/>
      <c r="H64" s="248"/>
      <c r="I64" s="248"/>
      <c r="J64" s="248"/>
      <c r="K64" s="248"/>
      <c r="L64" s="248"/>
      <c r="M64" s="248"/>
      <c r="N64" s="248"/>
      <c r="O64" s="8"/>
      <c r="P64" s="8"/>
    </row>
    <row r="65" spans="1:16" s="7" customFormat="1" ht="191.25" customHeight="1">
      <c r="A65" s="21" t="s">
        <v>19</v>
      </c>
      <c r="B65" s="246" t="s">
        <v>16</v>
      </c>
      <c r="C65" s="246"/>
      <c r="D65" s="212" t="s">
        <v>14</v>
      </c>
      <c r="E65" s="212"/>
      <c r="F65" s="211" t="s">
        <v>5</v>
      </c>
      <c r="G65" s="213"/>
      <c r="H65" s="211" t="s">
        <v>9</v>
      </c>
      <c r="I65" s="213"/>
      <c r="J65" s="211" t="s">
        <v>20</v>
      </c>
      <c r="K65" s="213"/>
      <c r="L65" s="18" t="s">
        <v>67</v>
      </c>
      <c r="M65" s="18" t="s">
        <v>4</v>
      </c>
      <c r="N65" s="18" t="s">
        <v>23</v>
      </c>
      <c r="O65" s="8"/>
      <c r="P65" s="8"/>
    </row>
    <row r="66" spans="1:16" s="7" customFormat="1" ht="14.25" customHeight="1">
      <c r="A66" s="243" t="s">
        <v>21</v>
      </c>
      <c r="B66" s="244"/>
      <c r="C66" s="244"/>
      <c r="D66" s="244"/>
      <c r="E66" s="244"/>
      <c r="F66" s="244"/>
      <c r="G66" s="244"/>
      <c r="H66" s="244"/>
      <c r="I66" s="244"/>
      <c r="J66" s="244"/>
      <c r="K66" s="244"/>
      <c r="L66" s="244"/>
      <c r="M66" s="244"/>
      <c r="N66" s="245"/>
      <c r="O66" s="8"/>
      <c r="P66" s="8"/>
    </row>
    <row r="67" spans="1:16" s="7" customFormat="1" ht="46.5" customHeight="1">
      <c r="A67" s="24"/>
      <c r="B67" s="216"/>
      <c r="C67" s="217"/>
      <c r="D67" s="216"/>
      <c r="E67" s="217"/>
      <c r="F67" s="216"/>
      <c r="G67" s="217"/>
      <c r="H67" s="216"/>
      <c r="I67" s="217"/>
      <c r="J67" s="216"/>
      <c r="K67" s="217"/>
      <c r="L67" s="25"/>
      <c r="M67" s="24"/>
      <c r="N67" s="25"/>
      <c r="O67" s="8"/>
      <c r="P67" s="8"/>
    </row>
    <row r="68" spans="1:16" s="7" customFormat="1" ht="46.5" customHeight="1">
      <c r="A68" s="24"/>
      <c r="B68" s="216"/>
      <c r="C68" s="217"/>
      <c r="D68" s="216"/>
      <c r="E68" s="217"/>
      <c r="F68" s="216"/>
      <c r="G68" s="217"/>
      <c r="H68" s="216"/>
      <c r="I68" s="217"/>
      <c r="J68" s="216"/>
      <c r="K68" s="217"/>
      <c r="L68" s="25"/>
      <c r="M68" s="24"/>
      <c r="N68" s="25"/>
      <c r="O68" s="8"/>
      <c r="P68" s="8"/>
    </row>
    <row r="69" spans="1:16" s="7" customFormat="1" ht="46.5" customHeight="1">
      <c r="A69" s="24"/>
      <c r="B69" s="216"/>
      <c r="C69" s="217"/>
      <c r="D69" s="216"/>
      <c r="E69" s="217"/>
      <c r="F69" s="216"/>
      <c r="G69" s="217"/>
      <c r="H69" s="216"/>
      <c r="I69" s="217"/>
      <c r="J69" s="216"/>
      <c r="K69" s="217"/>
      <c r="L69" s="25"/>
      <c r="M69" s="24"/>
      <c r="N69" s="25"/>
      <c r="O69" s="8"/>
      <c r="P69" s="8"/>
    </row>
    <row r="70" spans="1:16" s="7" customFormat="1" ht="16.5" customHeight="1">
      <c r="A70" s="240" t="s">
        <v>30</v>
      </c>
      <c r="B70" s="241"/>
      <c r="C70" s="241"/>
      <c r="D70" s="241"/>
      <c r="E70" s="241"/>
      <c r="F70" s="241"/>
      <c r="G70" s="241"/>
      <c r="H70" s="241"/>
      <c r="I70" s="241"/>
      <c r="J70" s="241"/>
      <c r="K70" s="241"/>
      <c r="L70" s="241"/>
      <c r="M70" s="241"/>
      <c r="N70" s="242"/>
      <c r="O70" s="8"/>
      <c r="P70" s="8"/>
    </row>
    <row r="71" spans="1:16" s="7" customFormat="1" ht="46.5" customHeight="1">
      <c r="A71" s="22"/>
      <c r="B71" s="216"/>
      <c r="C71" s="217"/>
      <c r="D71" s="216"/>
      <c r="E71" s="217"/>
      <c r="F71" s="216"/>
      <c r="G71" s="217"/>
      <c r="H71" s="214"/>
      <c r="I71" s="215"/>
      <c r="J71" s="214"/>
      <c r="K71" s="215"/>
      <c r="L71" s="25"/>
      <c r="M71" s="24"/>
      <c r="N71" s="25"/>
      <c r="O71" s="8"/>
      <c r="P71" s="8"/>
    </row>
    <row r="72" spans="1:16" s="7" customFormat="1" ht="46.5" customHeight="1">
      <c r="A72" s="22"/>
      <c r="B72" s="216"/>
      <c r="C72" s="217"/>
      <c r="D72" s="216"/>
      <c r="E72" s="217"/>
      <c r="F72" s="216"/>
      <c r="G72" s="217"/>
      <c r="H72" s="214"/>
      <c r="I72" s="215"/>
      <c r="J72" s="214"/>
      <c r="K72" s="215"/>
      <c r="L72" s="25"/>
      <c r="M72" s="24"/>
      <c r="N72" s="25"/>
      <c r="O72" s="8"/>
      <c r="P72" s="8"/>
    </row>
    <row r="73" spans="1:20" s="7" customFormat="1" ht="46.5" customHeight="1">
      <c r="A73" s="22"/>
      <c r="B73" s="216"/>
      <c r="C73" s="217"/>
      <c r="D73" s="216"/>
      <c r="E73" s="217"/>
      <c r="F73" s="216"/>
      <c r="G73" s="217"/>
      <c r="H73" s="214"/>
      <c r="I73" s="215"/>
      <c r="J73" s="214"/>
      <c r="K73" s="215"/>
      <c r="L73" s="25"/>
      <c r="M73" s="24"/>
      <c r="N73" s="25"/>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J28"/>
  <sheetViews>
    <sheetView view="pageBreakPreview" zoomScaleNormal="90" zoomScaleSheetLayoutView="100" zoomScalePageLayoutView="0" workbookViewId="0" topLeftCell="A19">
      <selection activeCell="L19" sqref="L19"/>
    </sheetView>
  </sheetViews>
  <sheetFormatPr defaultColWidth="9.140625" defaultRowHeight="15"/>
  <cols>
    <col min="1" max="2" width="9.140625" style="51" customWidth="1"/>
    <col min="3" max="3" width="10.28125" style="51" customWidth="1"/>
    <col min="4" max="4" width="11.8515625" style="51" customWidth="1"/>
    <col min="5" max="5" width="10.57421875" style="51" customWidth="1"/>
    <col min="6" max="6" width="10.8515625" style="51" customWidth="1"/>
    <col min="7" max="7" width="11.140625" style="51" customWidth="1"/>
    <col min="8" max="8" width="11.421875" style="51" customWidth="1"/>
    <col min="9" max="9" width="10.7109375" style="51" customWidth="1"/>
  </cols>
  <sheetData>
    <row r="1" spans="1:9" ht="32.25" customHeight="1">
      <c r="A1" s="284" t="s">
        <v>96</v>
      </c>
      <c r="B1" s="284"/>
      <c r="C1" s="284"/>
      <c r="D1" s="284"/>
      <c r="E1" s="284"/>
      <c r="F1" s="284"/>
      <c r="G1" s="284"/>
      <c r="H1" s="284"/>
      <c r="I1" s="284"/>
    </row>
    <row r="2" spans="1:9" ht="15.75" customHeight="1">
      <c r="A2" s="285" t="s">
        <v>97</v>
      </c>
      <c r="B2" s="285"/>
      <c r="C2" s="285"/>
      <c r="D2" s="285"/>
      <c r="E2" s="285"/>
      <c r="F2" s="285"/>
      <c r="G2" s="285"/>
      <c r="H2" s="285"/>
      <c r="I2" s="285"/>
    </row>
    <row r="3" spans="1:9" ht="15">
      <c r="A3" s="272" t="s">
        <v>12</v>
      </c>
      <c r="B3" s="273"/>
      <c r="C3" s="273"/>
      <c r="D3" s="273"/>
      <c r="E3" s="273"/>
      <c r="F3" s="273"/>
      <c r="G3" s="273"/>
      <c r="H3" s="273"/>
      <c r="I3" s="274"/>
    </row>
    <row r="4" spans="1:9" ht="15">
      <c r="A4" s="275" t="s">
        <v>206</v>
      </c>
      <c r="B4" s="276"/>
      <c r="C4" s="276"/>
      <c r="D4" s="276"/>
      <c r="E4" s="276"/>
      <c r="F4" s="276"/>
      <c r="G4" s="276"/>
      <c r="H4" s="276"/>
      <c r="I4" s="277"/>
    </row>
    <row r="5" spans="1:9" ht="15">
      <c r="A5" s="278"/>
      <c r="B5" s="279"/>
      <c r="C5" s="279"/>
      <c r="D5" s="279"/>
      <c r="E5" s="279"/>
      <c r="F5" s="279"/>
      <c r="G5" s="279"/>
      <c r="H5" s="279"/>
      <c r="I5" s="280"/>
    </row>
    <row r="6" spans="1:9" ht="15">
      <c r="A6" s="278"/>
      <c r="B6" s="279"/>
      <c r="C6" s="279"/>
      <c r="D6" s="279"/>
      <c r="E6" s="279"/>
      <c r="F6" s="279"/>
      <c r="G6" s="279"/>
      <c r="H6" s="279"/>
      <c r="I6" s="280"/>
    </row>
    <row r="7" spans="1:9" ht="15">
      <c r="A7" s="278"/>
      <c r="B7" s="279"/>
      <c r="C7" s="279"/>
      <c r="D7" s="279"/>
      <c r="E7" s="279"/>
      <c r="F7" s="279"/>
      <c r="G7" s="279"/>
      <c r="H7" s="279"/>
      <c r="I7" s="280"/>
    </row>
    <row r="8" spans="1:9" ht="15">
      <c r="A8" s="278"/>
      <c r="B8" s="279"/>
      <c r="C8" s="279"/>
      <c r="D8" s="279"/>
      <c r="E8" s="279"/>
      <c r="F8" s="279"/>
      <c r="G8" s="279"/>
      <c r="H8" s="279"/>
      <c r="I8" s="280"/>
    </row>
    <row r="9" spans="1:9" ht="15">
      <c r="A9" s="278"/>
      <c r="B9" s="279"/>
      <c r="C9" s="279"/>
      <c r="D9" s="279"/>
      <c r="E9" s="279"/>
      <c r="F9" s="279"/>
      <c r="G9" s="279"/>
      <c r="H9" s="279"/>
      <c r="I9" s="280"/>
    </row>
    <row r="10" spans="1:9" ht="15">
      <c r="A10" s="281"/>
      <c r="B10" s="282"/>
      <c r="C10" s="282"/>
      <c r="D10" s="282"/>
      <c r="E10" s="282"/>
      <c r="F10" s="282"/>
      <c r="G10" s="282"/>
      <c r="H10" s="282"/>
      <c r="I10" s="283"/>
    </row>
    <row r="11" ht="15"/>
    <row r="12" ht="15">
      <c r="J12" s="103"/>
    </row>
    <row r="13" ht="15"/>
    <row r="14" spans="1:9" ht="48.75" customHeight="1">
      <c r="A14" s="271" t="s">
        <v>278</v>
      </c>
      <c r="B14" s="271"/>
      <c r="C14" s="271"/>
      <c r="D14" s="271"/>
      <c r="E14" s="271"/>
      <c r="F14" s="271"/>
      <c r="G14" s="271"/>
      <c r="H14" s="271"/>
      <c r="I14" s="271"/>
    </row>
    <row r="15" spans="1:9" ht="26.25" customHeight="1">
      <c r="A15" s="288" t="s">
        <v>279</v>
      </c>
      <c r="B15" s="288"/>
      <c r="C15" s="288"/>
      <c r="D15" s="288"/>
      <c r="E15" s="288"/>
      <c r="F15" s="288"/>
      <c r="G15" s="288"/>
      <c r="H15" s="56" t="s">
        <v>24</v>
      </c>
      <c r="I15" s="49"/>
    </row>
    <row r="16" spans="1:9" ht="23.25" customHeight="1">
      <c r="A16" s="288"/>
      <c r="B16" s="288"/>
      <c r="C16" s="288"/>
      <c r="D16" s="288"/>
      <c r="E16" s="288"/>
      <c r="F16" s="288"/>
      <c r="G16" s="288"/>
      <c r="H16" s="56" t="s">
        <v>25</v>
      </c>
      <c r="I16" s="49"/>
    </row>
    <row r="17" ht="15"/>
    <row r="18" ht="15">
      <c r="A18" s="52" t="s">
        <v>280</v>
      </c>
    </row>
    <row r="19" spans="1:9" ht="123" customHeight="1">
      <c r="A19" s="59" t="s">
        <v>19</v>
      </c>
      <c r="B19" s="60" t="s">
        <v>16</v>
      </c>
      <c r="C19" s="60" t="s">
        <v>14</v>
      </c>
      <c r="D19" s="60" t="s">
        <v>91</v>
      </c>
      <c r="E19" s="60" t="s">
        <v>99</v>
      </c>
      <c r="F19" s="60" t="s">
        <v>92</v>
      </c>
      <c r="G19" s="60" t="s">
        <v>93</v>
      </c>
      <c r="H19" s="60" t="s">
        <v>23</v>
      </c>
      <c r="I19" s="150"/>
    </row>
    <row r="20" spans="1:9" ht="15">
      <c r="A20" s="268" t="s">
        <v>69</v>
      </c>
      <c r="B20" s="269"/>
      <c r="C20" s="269"/>
      <c r="D20" s="269"/>
      <c r="E20" s="269"/>
      <c r="F20" s="269"/>
      <c r="G20" s="269"/>
      <c r="H20" s="270"/>
      <c r="I20" s="151"/>
    </row>
    <row r="21" spans="1:9" ht="15">
      <c r="A21" s="54"/>
      <c r="B21" s="54"/>
      <c r="C21" s="54"/>
      <c r="D21" s="54"/>
      <c r="E21" s="54"/>
      <c r="F21" s="54"/>
      <c r="G21" s="54"/>
      <c r="H21" s="54"/>
      <c r="I21" s="152"/>
    </row>
    <row r="22" spans="1:9" ht="15">
      <c r="A22" s="54"/>
      <c r="B22" s="54"/>
      <c r="C22" s="54"/>
      <c r="D22" s="54"/>
      <c r="E22" s="54"/>
      <c r="F22" s="54"/>
      <c r="G22" s="54"/>
      <c r="H22" s="54"/>
      <c r="I22" s="152"/>
    </row>
    <row r="23" spans="1:9" ht="15">
      <c r="A23" s="54"/>
      <c r="B23" s="54"/>
      <c r="C23" s="54"/>
      <c r="D23" s="54"/>
      <c r="E23" s="54"/>
      <c r="F23" s="54"/>
      <c r="G23" s="54"/>
      <c r="H23" s="54"/>
      <c r="I23" s="152"/>
    </row>
    <row r="24" spans="1:9" ht="15">
      <c r="A24" s="268" t="s">
        <v>100</v>
      </c>
      <c r="B24" s="269"/>
      <c r="C24" s="269"/>
      <c r="D24" s="269"/>
      <c r="E24" s="269"/>
      <c r="F24" s="269"/>
      <c r="G24" s="269"/>
      <c r="H24" s="270"/>
      <c r="I24" s="151"/>
    </row>
    <row r="25" spans="1:9" ht="15">
      <c r="A25" s="55"/>
      <c r="B25" s="54"/>
      <c r="C25" s="54"/>
      <c r="D25" s="54"/>
      <c r="E25" s="54"/>
      <c r="F25" s="54"/>
      <c r="G25" s="54"/>
      <c r="H25" s="54"/>
      <c r="I25" s="152"/>
    </row>
    <row r="26" spans="1:9" ht="15">
      <c r="A26" s="55"/>
      <c r="B26" s="54"/>
      <c r="C26" s="54"/>
      <c r="D26" s="54"/>
      <c r="E26" s="54"/>
      <c r="F26" s="54"/>
      <c r="G26" s="54"/>
      <c r="H26" s="54"/>
      <c r="I26" s="152"/>
    </row>
    <row r="27" spans="1:9" ht="15">
      <c r="A27" s="289"/>
      <c r="B27" s="286"/>
      <c r="C27" s="286"/>
      <c r="D27" s="286"/>
      <c r="E27" s="290"/>
      <c r="F27" s="290"/>
      <c r="G27" s="286"/>
      <c r="H27" s="286"/>
      <c r="I27" s="287"/>
    </row>
    <row r="28" spans="1:9" ht="1.5" customHeight="1">
      <c r="A28" s="289"/>
      <c r="B28" s="286"/>
      <c r="C28" s="286"/>
      <c r="D28" s="286"/>
      <c r="E28" s="290"/>
      <c r="F28" s="290"/>
      <c r="G28" s="286"/>
      <c r="H28" s="286"/>
      <c r="I28" s="287"/>
    </row>
  </sheetData>
  <sheetProtection/>
  <mergeCells count="17">
    <mergeCell ref="H27:H28"/>
    <mergeCell ref="I27:I28"/>
    <mergeCell ref="A15:G16"/>
    <mergeCell ref="G27:G28"/>
    <mergeCell ref="A27:A28"/>
    <mergeCell ref="B27:B28"/>
    <mergeCell ref="C27:C28"/>
    <mergeCell ref="D27:D28"/>
    <mergeCell ref="E27:E28"/>
    <mergeCell ref="F27:F28"/>
    <mergeCell ref="A24:H24"/>
    <mergeCell ref="A20:H20"/>
    <mergeCell ref="A14:I14"/>
    <mergeCell ref="A3:I3"/>
    <mergeCell ref="A4:I10"/>
    <mergeCell ref="A1:I1"/>
    <mergeCell ref="A2:I2"/>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dimension ref="A1:IV131"/>
  <sheetViews>
    <sheetView view="pageBreakPreview" zoomScaleSheetLayoutView="100" zoomScalePageLayoutView="0" workbookViewId="0" topLeftCell="A97">
      <selection activeCell="A109" sqref="A109:K109"/>
    </sheetView>
  </sheetViews>
  <sheetFormatPr defaultColWidth="9.140625" defaultRowHeight="15"/>
  <cols>
    <col min="1" max="1" width="4.00390625" style="0" customWidth="1"/>
    <col min="7" max="7" width="10.140625" style="0" customWidth="1"/>
    <col min="8" max="8" width="10.8515625" style="0" customWidth="1"/>
    <col min="9" max="9" width="9.7109375" style="0" customWidth="1"/>
    <col min="10" max="10" width="10.140625" style="0" customWidth="1"/>
    <col min="13" max="13" width="11.421875" style="0" customWidth="1"/>
    <col min="14" max="14" width="10.140625" style="0" customWidth="1"/>
    <col min="15" max="15" width="9.140625" style="65" customWidth="1"/>
    <col min="16" max="16" width="5.140625" style="65" customWidth="1"/>
    <col min="17" max="17" width="9.140625" style="65" customWidth="1"/>
    <col min="18" max="18" width="12.00390625" style="0" customWidth="1"/>
    <col min="19" max="19" width="23.140625" style="0" customWidth="1"/>
    <col min="20" max="20" width="13.57421875" style="0" customWidth="1"/>
    <col min="21" max="21" width="8.421875" style="0" customWidth="1"/>
    <col min="22" max="22" width="16.28125" style="0" customWidth="1"/>
    <col min="23" max="23" width="10.140625" style="0" bestFit="1" customWidth="1"/>
  </cols>
  <sheetData>
    <row r="1" spans="1:14" ht="15">
      <c r="A1" s="380" t="s">
        <v>101</v>
      </c>
      <c r="B1" s="380"/>
      <c r="C1" s="380"/>
      <c r="D1" s="380"/>
      <c r="E1" s="380"/>
      <c r="F1" s="380"/>
      <c r="G1" s="380"/>
      <c r="H1" s="380"/>
      <c r="I1" s="380"/>
      <c r="J1" s="380"/>
      <c r="K1" s="380"/>
      <c r="L1" s="380"/>
      <c r="M1" s="380"/>
      <c r="N1" s="380"/>
    </row>
    <row r="2" spans="1:14" ht="15">
      <c r="A2" s="292" t="s">
        <v>102</v>
      </c>
      <c r="B2" s="292"/>
      <c r="C2" s="292"/>
      <c r="D2" s="292"/>
      <c r="E2" s="292"/>
      <c r="F2" s="292"/>
      <c r="G2" s="292"/>
      <c r="H2" s="292"/>
      <c r="I2" s="292"/>
      <c r="J2" s="292"/>
      <c r="K2" s="292"/>
      <c r="L2" s="292"/>
      <c r="M2" s="292"/>
      <c r="N2" s="292"/>
    </row>
    <row r="3" spans="1:14" ht="15" customHeight="1">
      <c r="A3" s="382" t="s">
        <v>103</v>
      </c>
      <c r="B3" s="382"/>
      <c r="C3" s="382"/>
      <c r="D3" s="382"/>
      <c r="E3" s="382"/>
      <c r="F3" s="382"/>
      <c r="G3" s="382"/>
      <c r="H3" s="382"/>
      <c r="I3" s="382"/>
      <c r="J3" s="382"/>
      <c r="K3" s="383" t="s">
        <v>104</v>
      </c>
      <c r="L3" s="383"/>
      <c r="M3" s="383"/>
      <c r="N3" s="383"/>
    </row>
    <row r="4" spans="1:17" s="61" customFormat="1" ht="28.5" customHeight="1">
      <c r="A4" s="381" t="s">
        <v>321</v>
      </c>
      <c r="B4" s="381"/>
      <c r="C4" s="381"/>
      <c r="D4" s="381"/>
      <c r="E4" s="381"/>
      <c r="F4" s="381"/>
      <c r="G4" s="381"/>
      <c r="H4" s="381"/>
      <c r="I4" s="381"/>
      <c r="J4" s="381"/>
      <c r="K4" s="342" t="s">
        <v>105</v>
      </c>
      <c r="L4" s="342"/>
      <c r="M4" s="384"/>
      <c r="N4" s="385"/>
      <c r="O4" s="66"/>
      <c r="P4" s="66"/>
      <c r="Q4" s="66"/>
    </row>
    <row r="5" spans="1:17" s="61" customFormat="1" ht="28.5" customHeight="1">
      <c r="A5" s="381" t="s">
        <v>322</v>
      </c>
      <c r="B5" s="381"/>
      <c r="C5" s="381"/>
      <c r="D5" s="381"/>
      <c r="E5" s="381"/>
      <c r="F5" s="381"/>
      <c r="G5" s="381"/>
      <c r="H5" s="381"/>
      <c r="I5" s="381"/>
      <c r="J5" s="381"/>
      <c r="K5" s="342" t="s">
        <v>105</v>
      </c>
      <c r="L5" s="342"/>
      <c r="M5" s="384"/>
      <c r="N5" s="385"/>
      <c r="O5" s="66"/>
      <c r="P5" s="66"/>
      <c r="Q5" s="66"/>
    </row>
    <row r="6" spans="1:13" ht="15">
      <c r="A6" s="302" t="s">
        <v>106</v>
      </c>
      <c r="B6" s="302"/>
      <c r="C6" s="302"/>
      <c r="D6" s="302"/>
      <c r="E6" s="302"/>
      <c r="F6" s="302"/>
      <c r="G6" s="302"/>
      <c r="H6" s="302"/>
      <c r="I6" s="302"/>
      <c r="J6" s="302"/>
      <c r="K6" s="302"/>
      <c r="L6" s="302"/>
      <c r="M6" s="302"/>
    </row>
    <row r="7" ht="15">
      <c r="A7" s="50"/>
    </row>
    <row r="8" spans="1:14" ht="15">
      <c r="A8" s="291" t="s">
        <v>107</v>
      </c>
      <c r="B8" s="291"/>
      <c r="C8" s="291"/>
      <c r="D8" s="291"/>
      <c r="E8" s="291"/>
      <c r="F8" s="291"/>
      <c r="G8" s="291"/>
      <c r="H8" s="291"/>
      <c r="I8" s="291"/>
      <c r="J8" s="291"/>
      <c r="K8" s="291"/>
      <c r="L8" s="291"/>
      <c r="M8" s="291"/>
      <c r="N8" s="291"/>
    </row>
    <row r="9" spans="1:14" ht="23.25" customHeight="1">
      <c r="A9" s="288" t="s">
        <v>108</v>
      </c>
      <c r="B9" s="288"/>
      <c r="C9" s="288"/>
      <c r="D9" s="288"/>
      <c r="E9" s="288"/>
      <c r="F9" s="288"/>
      <c r="G9" s="288"/>
      <c r="H9" s="288"/>
      <c r="I9" s="288"/>
      <c r="J9" s="288"/>
      <c r="K9" s="324" t="s">
        <v>24</v>
      </c>
      <c r="L9" s="324"/>
      <c r="M9" s="342"/>
      <c r="N9" s="342"/>
    </row>
    <row r="10" spans="1:14" ht="22.5" customHeight="1">
      <c r="A10" s="288"/>
      <c r="B10" s="288"/>
      <c r="C10" s="288"/>
      <c r="D10" s="288"/>
      <c r="E10" s="288"/>
      <c r="F10" s="288"/>
      <c r="G10" s="288"/>
      <c r="H10" s="288"/>
      <c r="I10" s="288"/>
      <c r="J10" s="288"/>
      <c r="K10" s="324" t="s">
        <v>25</v>
      </c>
      <c r="L10" s="324"/>
      <c r="M10" s="342"/>
      <c r="N10" s="342"/>
    </row>
    <row r="11" ht="15">
      <c r="A11" s="50"/>
    </row>
    <row r="12" ht="15">
      <c r="A12" s="50" t="s">
        <v>109</v>
      </c>
    </row>
    <row r="13" spans="1:14" ht="15">
      <c r="A13" s="386" t="s">
        <v>263</v>
      </c>
      <c r="B13" s="387"/>
      <c r="C13" s="387"/>
      <c r="D13" s="387"/>
      <c r="E13" s="387"/>
      <c r="F13" s="387"/>
      <c r="G13" s="387"/>
      <c r="H13" s="387"/>
      <c r="I13" s="387"/>
      <c r="J13" s="387"/>
      <c r="K13" s="387"/>
      <c r="L13" s="387"/>
      <c r="M13" s="387"/>
      <c r="N13" s="388"/>
    </row>
    <row r="14" spans="1:14" ht="15">
      <c r="A14" s="389"/>
      <c r="B14" s="390"/>
      <c r="C14" s="390"/>
      <c r="D14" s="390"/>
      <c r="E14" s="390"/>
      <c r="F14" s="390"/>
      <c r="G14" s="390"/>
      <c r="H14" s="390"/>
      <c r="I14" s="390"/>
      <c r="J14" s="390"/>
      <c r="K14" s="390"/>
      <c r="L14" s="390"/>
      <c r="M14" s="390"/>
      <c r="N14" s="391"/>
    </row>
    <row r="15" ht="15">
      <c r="A15" s="50"/>
    </row>
    <row r="16" spans="1:14" ht="15">
      <c r="A16" s="292" t="s">
        <v>110</v>
      </c>
      <c r="B16" s="292"/>
      <c r="C16" s="292"/>
      <c r="D16" s="292"/>
      <c r="E16" s="292"/>
      <c r="F16" s="292"/>
      <c r="G16" s="292"/>
      <c r="H16" s="292"/>
      <c r="I16" s="292"/>
      <c r="J16" s="292"/>
      <c r="K16" s="292"/>
      <c r="L16" s="292"/>
      <c r="M16" s="292"/>
      <c r="N16" s="292"/>
    </row>
    <row r="17" spans="1:14" ht="24.75" customHeight="1">
      <c r="A17" s="288" t="s">
        <v>111</v>
      </c>
      <c r="B17" s="288"/>
      <c r="C17" s="288"/>
      <c r="D17" s="288"/>
      <c r="E17" s="288"/>
      <c r="F17" s="288"/>
      <c r="G17" s="288"/>
      <c r="H17" s="288"/>
      <c r="I17" s="288"/>
      <c r="J17" s="288"/>
      <c r="K17" s="324" t="s">
        <v>24</v>
      </c>
      <c r="L17" s="343"/>
      <c r="M17" s="392"/>
      <c r="N17" s="392"/>
    </row>
    <row r="18" spans="1:14" ht="26.25" customHeight="1">
      <c r="A18" s="288"/>
      <c r="B18" s="288"/>
      <c r="C18" s="288"/>
      <c r="D18" s="288"/>
      <c r="E18" s="288"/>
      <c r="F18" s="288"/>
      <c r="G18" s="288"/>
      <c r="H18" s="288"/>
      <c r="I18" s="288"/>
      <c r="J18" s="288"/>
      <c r="K18" s="324" t="s">
        <v>25</v>
      </c>
      <c r="L18" s="324"/>
      <c r="M18" s="342"/>
      <c r="N18" s="342"/>
    </row>
    <row r="19" ht="15">
      <c r="A19" s="50"/>
    </row>
    <row r="20" ht="15">
      <c r="A20" s="50" t="s">
        <v>112</v>
      </c>
    </row>
    <row r="21" spans="1:14" ht="15">
      <c r="A21" s="344"/>
      <c r="B21" s="345"/>
      <c r="C21" s="345"/>
      <c r="D21" s="345"/>
      <c r="E21" s="345"/>
      <c r="F21" s="345"/>
      <c r="G21" s="345"/>
      <c r="H21" s="345"/>
      <c r="I21" s="345"/>
      <c r="J21" s="345"/>
      <c r="K21" s="345"/>
      <c r="L21" s="345"/>
      <c r="M21" s="345"/>
      <c r="N21" s="346"/>
    </row>
    <row r="22" spans="1:14" ht="15">
      <c r="A22" s="347"/>
      <c r="B22" s="348"/>
      <c r="C22" s="348"/>
      <c r="D22" s="348"/>
      <c r="E22" s="348"/>
      <c r="F22" s="348"/>
      <c r="G22" s="348"/>
      <c r="H22" s="348"/>
      <c r="I22" s="348"/>
      <c r="J22" s="348"/>
      <c r="K22" s="348"/>
      <c r="L22" s="348"/>
      <c r="M22" s="348"/>
      <c r="N22" s="349"/>
    </row>
    <row r="23" ht="15">
      <c r="A23" s="50"/>
    </row>
    <row r="24" spans="1:14" ht="15">
      <c r="A24" s="291" t="s">
        <v>113</v>
      </c>
      <c r="B24" s="291"/>
      <c r="C24" s="291"/>
      <c r="D24" s="291"/>
      <c r="E24" s="291"/>
      <c r="F24" s="291"/>
      <c r="G24" s="291"/>
      <c r="H24" s="291"/>
      <c r="I24" s="291"/>
      <c r="J24" s="291"/>
      <c r="K24" s="291"/>
      <c r="L24" s="291"/>
      <c r="M24" s="291"/>
      <c r="N24" s="291"/>
    </row>
    <row r="25" spans="1:14" ht="60.75" customHeight="1">
      <c r="A25" s="325" t="s">
        <v>173</v>
      </c>
      <c r="B25" s="326" t="s">
        <v>323</v>
      </c>
      <c r="C25" s="326"/>
      <c r="D25" s="326"/>
      <c r="E25" s="326"/>
      <c r="F25" s="326"/>
      <c r="G25" s="326"/>
      <c r="H25" s="326" t="s">
        <v>174</v>
      </c>
      <c r="I25" s="326"/>
      <c r="J25" s="326" t="s">
        <v>281</v>
      </c>
      <c r="K25" s="326"/>
      <c r="L25" s="326"/>
      <c r="M25" s="326"/>
      <c r="N25" s="326"/>
    </row>
    <row r="26" spans="1:14" ht="25.5">
      <c r="A26" s="325"/>
      <c r="B26" s="326"/>
      <c r="C26" s="326"/>
      <c r="D26" s="326"/>
      <c r="E26" s="326"/>
      <c r="F26" s="326"/>
      <c r="G26" s="326"/>
      <c r="H26" s="83" t="s">
        <v>142</v>
      </c>
      <c r="I26" s="83" t="s">
        <v>175</v>
      </c>
      <c r="J26" s="326"/>
      <c r="K26" s="326"/>
      <c r="L26" s="326"/>
      <c r="M26" s="326"/>
      <c r="N26" s="326"/>
    </row>
    <row r="27" spans="1:14" ht="15">
      <c r="A27" s="84"/>
      <c r="B27" s="327"/>
      <c r="C27" s="328"/>
      <c r="D27" s="328"/>
      <c r="E27" s="328"/>
      <c r="F27" s="328"/>
      <c r="G27" s="329"/>
      <c r="H27" s="85"/>
      <c r="I27" s="85"/>
      <c r="J27" s="339"/>
      <c r="K27" s="340"/>
      <c r="L27" s="340"/>
      <c r="M27" s="340"/>
      <c r="N27" s="341"/>
    </row>
    <row r="28" spans="1:14" ht="15">
      <c r="A28" s="84"/>
      <c r="B28" s="327"/>
      <c r="C28" s="328"/>
      <c r="D28" s="328"/>
      <c r="E28" s="328"/>
      <c r="F28" s="328"/>
      <c r="G28" s="329"/>
      <c r="H28" s="85"/>
      <c r="I28" s="85"/>
      <c r="J28" s="339"/>
      <c r="K28" s="340"/>
      <c r="L28" s="340"/>
      <c r="M28" s="340"/>
      <c r="N28" s="341"/>
    </row>
    <row r="29" spans="1:14" ht="15">
      <c r="A29" s="84"/>
      <c r="B29" s="327"/>
      <c r="C29" s="328"/>
      <c r="D29" s="328"/>
      <c r="E29" s="328"/>
      <c r="F29" s="328"/>
      <c r="G29" s="329"/>
      <c r="H29" s="85"/>
      <c r="I29" s="85"/>
      <c r="J29" s="339"/>
      <c r="K29" s="340"/>
      <c r="L29" s="340"/>
      <c r="M29" s="340"/>
      <c r="N29" s="341"/>
    </row>
    <row r="30" spans="1:14" ht="15">
      <c r="A30" s="302" t="s">
        <v>282</v>
      </c>
      <c r="B30" s="302"/>
      <c r="C30" s="302"/>
      <c r="D30" s="302"/>
      <c r="E30" s="302"/>
      <c r="F30" s="302"/>
      <c r="G30" s="302"/>
      <c r="H30" s="302"/>
      <c r="I30" s="302"/>
      <c r="J30" s="302"/>
      <c r="K30" s="302"/>
      <c r="L30" s="302"/>
      <c r="M30" s="302"/>
      <c r="N30" s="153"/>
    </row>
    <row r="31" ht="15">
      <c r="A31" s="50" t="s">
        <v>114</v>
      </c>
    </row>
    <row r="32" spans="1:14" ht="15">
      <c r="A32" s="330" t="s">
        <v>264</v>
      </c>
      <c r="B32" s="331"/>
      <c r="C32" s="331"/>
      <c r="D32" s="331"/>
      <c r="E32" s="331"/>
      <c r="F32" s="331"/>
      <c r="G32" s="331"/>
      <c r="H32" s="331"/>
      <c r="I32" s="331"/>
      <c r="J32" s="331"/>
      <c r="K32" s="331"/>
      <c r="L32" s="331"/>
      <c r="M32" s="331"/>
      <c r="N32" s="332"/>
    </row>
    <row r="33" spans="1:14" ht="15">
      <c r="A33" s="333"/>
      <c r="B33" s="334"/>
      <c r="C33" s="334"/>
      <c r="D33" s="334"/>
      <c r="E33" s="334"/>
      <c r="F33" s="334"/>
      <c r="G33" s="334"/>
      <c r="H33" s="334"/>
      <c r="I33" s="334"/>
      <c r="J33" s="334"/>
      <c r="K33" s="334"/>
      <c r="L33" s="334"/>
      <c r="M33" s="334"/>
      <c r="N33" s="335"/>
    </row>
    <row r="34" spans="1:14" ht="15">
      <c r="A34" s="333"/>
      <c r="B34" s="334"/>
      <c r="C34" s="334"/>
      <c r="D34" s="334"/>
      <c r="E34" s="334"/>
      <c r="F34" s="334"/>
      <c r="G34" s="334"/>
      <c r="H34" s="334"/>
      <c r="I34" s="334"/>
      <c r="J34" s="334"/>
      <c r="K34" s="334"/>
      <c r="L34" s="334"/>
      <c r="M34" s="334"/>
      <c r="N34" s="335"/>
    </row>
    <row r="35" spans="1:14" ht="15">
      <c r="A35" s="336"/>
      <c r="B35" s="337"/>
      <c r="C35" s="337"/>
      <c r="D35" s="337"/>
      <c r="E35" s="337"/>
      <c r="F35" s="337"/>
      <c r="G35" s="337"/>
      <c r="H35" s="337"/>
      <c r="I35" s="337"/>
      <c r="J35" s="337"/>
      <c r="K35" s="337"/>
      <c r="L35" s="337"/>
      <c r="M35" s="337"/>
      <c r="N35" s="338"/>
    </row>
    <row r="36" ht="15">
      <c r="A36" s="50"/>
    </row>
    <row r="37" spans="1:14" ht="15">
      <c r="A37" s="63" t="s">
        <v>115</v>
      </c>
      <c r="B37" s="63"/>
      <c r="C37" s="63"/>
      <c r="D37" s="63"/>
      <c r="E37" s="63"/>
      <c r="F37" s="63"/>
      <c r="G37" s="63"/>
      <c r="H37" s="63"/>
      <c r="I37" s="63"/>
      <c r="J37" s="63"/>
      <c r="K37" s="63"/>
      <c r="L37" s="63"/>
      <c r="M37" s="63"/>
      <c r="N37" s="63"/>
    </row>
    <row r="38" spans="1:14" ht="23.25" customHeight="1">
      <c r="A38" s="353" t="s">
        <v>196</v>
      </c>
      <c r="B38" s="353"/>
      <c r="C38" s="353"/>
      <c r="D38" s="353"/>
      <c r="E38" s="353"/>
      <c r="F38" s="353"/>
      <c r="G38" s="353"/>
      <c r="H38" s="353"/>
      <c r="I38" s="353"/>
      <c r="J38" s="353"/>
      <c r="K38" s="353"/>
      <c r="L38" s="353"/>
      <c r="M38" s="353"/>
      <c r="N38" s="353"/>
    </row>
    <row r="39" spans="1:14" ht="113.25" customHeight="1">
      <c r="A39" s="319" t="s">
        <v>265</v>
      </c>
      <c r="B39" s="319"/>
      <c r="C39" s="319"/>
      <c r="D39" s="319"/>
      <c r="E39" s="319"/>
      <c r="F39" s="319"/>
      <c r="G39" s="319"/>
      <c r="H39" s="319"/>
      <c r="I39" s="319"/>
      <c r="J39" s="319"/>
      <c r="K39" s="319"/>
      <c r="L39" s="319"/>
      <c r="M39" s="319"/>
      <c r="N39" s="319"/>
    </row>
    <row r="40" spans="1:14" ht="25.5" customHeight="1">
      <c r="A40" s="353" t="s">
        <v>116</v>
      </c>
      <c r="B40" s="353"/>
      <c r="C40" s="353"/>
      <c r="D40" s="353"/>
      <c r="E40" s="353"/>
      <c r="F40" s="353"/>
      <c r="G40" s="353"/>
      <c r="H40" s="353"/>
      <c r="I40" s="353"/>
      <c r="J40" s="353"/>
      <c r="K40" s="353"/>
      <c r="L40" s="353"/>
      <c r="M40" s="353"/>
      <c r="N40" s="353"/>
    </row>
    <row r="41" spans="1:256" ht="162.75" customHeight="1">
      <c r="A41" s="319" t="s">
        <v>273</v>
      </c>
      <c r="B41" s="319"/>
      <c r="C41" s="319"/>
      <c r="D41" s="319"/>
      <c r="E41" s="319"/>
      <c r="F41" s="319"/>
      <c r="G41" s="319"/>
      <c r="H41" s="319"/>
      <c r="I41" s="319"/>
      <c r="J41" s="319"/>
      <c r="K41" s="319"/>
      <c r="L41" s="319"/>
      <c r="M41" s="319"/>
      <c r="N41" s="3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19"/>
      <c r="IP41" s="119"/>
      <c r="IQ41" s="119"/>
      <c r="IR41" s="119"/>
      <c r="IS41" s="406"/>
      <c r="IT41" s="407"/>
      <c r="IU41" s="407"/>
      <c r="IV41" s="407"/>
    </row>
    <row r="42" spans="1:14" ht="33" customHeight="1">
      <c r="A42" s="353" t="s">
        <v>117</v>
      </c>
      <c r="B42" s="353"/>
      <c r="C42" s="353"/>
      <c r="D42" s="353"/>
      <c r="E42" s="353"/>
      <c r="F42" s="353"/>
      <c r="G42" s="353"/>
      <c r="H42" s="353"/>
      <c r="I42" s="353"/>
      <c r="J42" s="353"/>
      <c r="K42" s="353"/>
      <c r="L42" s="353"/>
      <c r="M42" s="353"/>
      <c r="N42" s="353"/>
    </row>
    <row r="43" spans="1:14" ht="114" customHeight="1">
      <c r="A43" s="298" t="s">
        <v>267</v>
      </c>
      <c r="B43" s="299"/>
      <c r="C43" s="299"/>
      <c r="D43" s="299"/>
      <c r="E43" s="299"/>
      <c r="F43" s="299"/>
      <c r="G43" s="299"/>
      <c r="H43" s="299"/>
      <c r="I43" s="299"/>
      <c r="J43" s="299"/>
      <c r="K43" s="299"/>
      <c r="L43" s="299"/>
      <c r="M43" s="299"/>
      <c r="N43" s="299"/>
    </row>
    <row r="44" ht="15">
      <c r="A44" s="50"/>
    </row>
    <row r="45" ht="15">
      <c r="A45" s="50"/>
    </row>
    <row r="46" spans="1:14" ht="15">
      <c r="A46" s="291" t="s">
        <v>118</v>
      </c>
      <c r="B46" s="291"/>
      <c r="C46" s="291"/>
      <c r="D46" s="291"/>
      <c r="E46" s="291"/>
      <c r="F46" s="291"/>
      <c r="G46" s="291"/>
      <c r="H46" s="291"/>
      <c r="I46" s="291"/>
      <c r="J46" s="291"/>
      <c r="K46" s="291"/>
      <c r="L46" s="291"/>
      <c r="M46" s="291"/>
      <c r="N46" s="291"/>
    </row>
    <row r="47" spans="1:14" s="64" customFormat="1" ht="27.75" customHeight="1">
      <c r="A47" s="300" t="s">
        <v>119</v>
      </c>
      <c r="B47" s="300"/>
      <c r="C47" s="300"/>
      <c r="D47" s="300"/>
      <c r="E47" s="300"/>
      <c r="F47" s="300"/>
      <c r="G47" s="300"/>
      <c r="H47" s="300"/>
      <c r="I47" s="300"/>
      <c r="J47" s="309"/>
      <c r="K47" s="309"/>
      <c r="L47" s="309"/>
      <c r="M47" s="309"/>
      <c r="N47" s="309"/>
    </row>
    <row r="48" spans="1:14" s="64" customFormat="1" ht="27.75" customHeight="1">
      <c r="A48" s="300" t="s">
        <v>120</v>
      </c>
      <c r="B48" s="300"/>
      <c r="C48" s="300"/>
      <c r="D48" s="300"/>
      <c r="E48" s="300"/>
      <c r="F48" s="300"/>
      <c r="G48" s="300"/>
      <c r="H48" s="300"/>
      <c r="I48" s="300"/>
      <c r="J48" s="309"/>
      <c r="K48" s="309"/>
      <c r="L48" s="309"/>
      <c r="M48" s="309"/>
      <c r="N48" s="309"/>
    </row>
    <row r="49" spans="1:14" s="64" customFormat="1" ht="27.75" customHeight="1">
      <c r="A49" s="300" t="s">
        <v>121</v>
      </c>
      <c r="B49" s="300"/>
      <c r="C49" s="300"/>
      <c r="D49" s="300"/>
      <c r="E49" s="300"/>
      <c r="F49" s="300"/>
      <c r="G49" s="300"/>
      <c r="H49" s="300"/>
      <c r="I49" s="300"/>
      <c r="J49" s="309"/>
      <c r="K49" s="309"/>
      <c r="L49" s="309"/>
      <c r="M49" s="309"/>
      <c r="N49" s="309"/>
    </row>
    <row r="50" spans="1:14" s="64" customFormat="1" ht="27.75" customHeight="1">
      <c r="A50" s="393" t="s">
        <v>122</v>
      </c>
      <c r="B50" s="394"/>
      <c r="C50" s="394"/>
      <c r="D50" s="394"/>
      <c r="E50" s="394"/>
      <c r="F50" s="394"/>
      <c r="G50" s="394"/>
      <c r="H50" s="394"/>
      <c r="I50" s="394"/>
      <c r="J50" s="394"/>
      <c r="K50" s="394"/>
      <c r="L50" s="394"/>
      <c r="M50" s="394"/>
      <c r="N50" s="395"/>
    </row>
    <row r="51" spans="1:14" s="64" customFormat="1" ht="27.75" customHeight="1">
      <c r="A51" s="300" t="s">
        <v>284</v>
      </c>
      <c r="B51" s="300"/>
      <c r="C51" s="300"/>
      <c r="D51" s="300"/>
      <c r="E51" s="300"/>
      <c r="F51" s="300"/>
      <c r="G51" s="300"/>
      <c r="H51" s="300"/>
      <c r="I51" s="300"/>
      <c r="J51" s="309"/>
      <c r="K51" s="309"/>
      <c r="L51" s="309"/>
      <c r="M51" s="309"/>
      <c r="N51" s="309"/>
    </row>
    <row r="52" spans="1:14" s="64" customFormat="1" ht="27.75" customHeight="1">
      <c r="A52" s="300" t="s">
        <v>283</v>
      </c>
      <c r="B52" s="300"/>
      <c r="C52" s="300"/>
      <c r="D52" s="300"/>
      <c r="E52" s="300"/>
      <c r="F52" s="300"/>
      <c r="G52" s="300"/>
      <c r="H52" s="300"/>
      <c r="I52" s="300"/>
      <c r="J52" s="309"/>
      <c r="K52" s="309"/>
      <c r="L52" s="309"/>
      <c r="M52" s="309"/>
      <c r="N52" s="309"/>
    </row>
    <row r="53" spans="1:14" s="64" customFormat="1" ht="27.75" customHeight="1">
      <c r="A53" s="300" t="s">
        <v>123</v>
      </c>
      <c r="B53" s="300"/>
      <c r="C53" s="300"/>
      <c r="D53" s="300"/>
      <c r="E53" s="300"/>
      <c r="F53" s="300"/>
      <c r="G53" s="300"/>
      <c r="H53" s="300"/>
      <c r="I53" s="300"/>
      <c r="J53" s="309"/>
      <c r="K53" s="309"/>
      <c r="L53" s="309"/>
      <c r="M53" s="309"/>
      <c r="N53" s="309"/>
    </row>
    <row r="54" ht="15">
      <c r="A54" s="50"/>
    </row>
    <row r="55" ht="15">
      <c r="A55" s="50"/>
    </row>
    <row r="56" spans="1:14" ht="15">
      <c r="A56" s="291" t="s">
        <v>176</v>
      </c>
      <c r="B56" s="291"/>
      <c r="C56" s="291"/>
      <c r="D56" s="291"/>
      <c r="E56" s="291"/>
      <c r="F56" s="291"/>
      <c r="G56" s="291"/>
      <c r="H56" s="291"/>
      <c r="I56" s="291"/>
      <c r="J56" s="291"/>
      <c r="K56" s="291"/>
      <c r="L56" s="291"/>
      <c r="M56" s="291"/>
      <c r="N56" s="291"/>
    </row>
    <row r="57" spans="1:14" ht="48" customHeight="1">
      <c r="A57" s="310" t="s">
        <v>124</v>
      </c>
      <c r="B57" s="310"/>
      <c r="C57" s="310"/>
      <c r="D57" s="310"/>
      <c r="E57" s="320" t="s">
        <v>220</v>
      </c>
      <c r="F57" s="310" t="s">
        <v>126</v>
      </c>
      <c r="G57" s="310" t="s">
        <v>127</v>
      </c>
      <c r="H57" s="310"/>
      <c r="I57" s="310" t="s">
        <v>227</v>
      </c>
      <c r="J57" s="323" t="s">
        <v>141</v>
      </c>
      <c r="K57" s="310" t="s">
        <v>129</v>
      </c>
      <c r="L57" s="310" t="s">
        <v>130</v>
      </c>
      <c r="M57" s="310" t="s">
        <v>131</v>
      </c>
      <c r="N57" s="310" t="s">
        <v>197</v>
      </c>
    </row>
    <row r="58" spans="1:14" ht="15">
      <c r="A58" s="310"/>
      <c r="B58" s="310"/>
      <c r="C58" s="310"/>
      <c r="D58" s="310"/>
      <c r="E58" s="321"/>
      <c r="F58" s="310"/>
      <c r="G58" s="310"/>
      <c r="H58" s="310"/>
      <c r="I58" s="310"/>
      <c r="J58" s="323"/>
      <c r="K58" s="310"/>
      <c r="L58" s="310"/>
      <c r="M58" s="310"/>
      <c r="N58" s="310"/>
    </row>
    <row r="59" spans="1:14" ht="12" customHeight="1">
      <c r="A59" s="310"/>
      <c r="B59" s="310"/>
      <c r="C59" s="310"/>
      <c r="D59" s="310"/>
      <c r="E59" s="321"/>
      <c r="F59" s="310"/>
      <c r="G59" s="310"/>
      <c r="H59" s="310"/>
      <c r="I59" s="310"/>
      <c r="J59" s="323"/>
      <c r="K59" s="310"/>
      <c r="L59" s="310"/>
      <c r="M59" s="310"/>
      <c r="N59" s="310"/>
    </row>
    <row r="60" spans="1:14" ht="15">
      <c r="A60" s="310"/>
      <c r="B60" s="310"/>
      <c r="C60" s="310"/>
      <c r="D60" s="310"/>
      <c r="E60" s="322"/>
      <c r="F60" s="310"/>
      <c r="G60" s="62" t="s">
        <v>6</v>
      </c>
      <c r="H60" s="62" t="s">
        <v>7</v>
      </c>
      <c r="I60" s="310"/>
      <c r="J60" s="323"/>
      <c r="K60" s="310"/>
      <c r="L60" s="310"/>
      <c r="M60" s="310"/>
      <c r="N60" s="310"/>
    </row>
    <row r="61" spans="1:14" ht="15">
      <c r="A61" s="310">
        <v>1</v>
      </c>
      <c r="B61" s="310"/>
      <c r="C61" s="310"/>
      <c r="D61" s="310"/>
      <c r="E61" s="87">
        <v>2</v>
      </c>
      <c r="F61" s="87">
        <v>3</v>
      </c>
      <c r="G61" s="62">
        <v>4</v>
      </c>
      <c r="H61" s="62">
        <v>5</v>
      </c>
      <c r="I61" s="90">
        <v>6</v>
      </c>
      <c r="J61" s="90">
        <v>7</v>
      </c>
      <c r="K61" s="62">
        <v>8</v>
      </c>
      <c r="L61" s="62">
        <v>9</v>
      </c>
      <c r="M61" s="354"/>
      <c r="N61" s="355"/>
    </row>
    <row r="62" spans="1:14" ht="15.75" customHeight="1">
      <c r="A62" s="311" t="s">
        <v>198</v>
      </c>
      <c r="B62" s="311"/>
      <c r="C62" s="311"/>
      <c r="D62" s="311"/>
      <c r="E62" s="311"/>
      <c r="F62" s="311"/>
      <c r="G62" s="311"/>
      <c r="H62" s="311"/>
      <c r="I62" s="311"/>
      <c r="J62" s="311"/>
      <c r="K62" s="311"/>
      <c r="L62" s="311"/>
      <c r="M62" s="311"/>
      <c r="N62" s="311"/>
    </row>
    <row r="63" spans="1:14" ht="15">
      <c r="A63" s="350" t="s">
        <v>207</v>
      </c>
      <c r="B63" s="351"/>
      <c r="C63" s="351"/>
      <c r="D63" s="352"/>
      <c r="E63" s="110" t="s">
        <v>209</v>
      </c>
      <c r="F63" s="110">
        <v>1</v>
      </c>
      <c r="G63" s="115">
        <f>H63*121/100</f>
        <v>4840</v>
      </c>
      <c r="H63" s="115">
        <v>4000</v>
      </c>
      <c r="I63" s="117">
        <v>4840</v>
      </c>
      <c r="J63" s="110">
        <v>90</v>
      </c>
      <c r="K63" s="115">
        <f>I63*J63/100</f>
        <v>4356</v>
      </c>
      <c r="L63" s="115">
        <f>I63-K63</f>
        <v>484</v>
      </c>
      <c r="M63" s="109" t="s">
        <v>211</v>
      </c>
      <c r="N63" s="116" t="s">
        <v>272</v>
      </c>
    </row>
    <row r="64" spans="1:14" ht="15">
      <c r="A64" s="350" t="s">
        <v>208</v>
      </c>
      <c r="B64" s="351"/>
      <c r="C64" s="351" t="s">
        <v>132</v>
      </c>
      <c r="D64" s="352"/>
      <c r="E64" s="110" t="s">
        <v>209</v>
      </c>
      <c r="F64" s="110">
        <v>1</v>
      </c>
      <c r="G64" s="115">
        <f>H64*121/100</f>
        <v>1210</v>
      </c>
      <c r="H64" s="115">
        <v>1000</v>
      </c>
      <c r="I64" s="117">
        <v>1210</v>
      </c>
      <c r="J64" s="110">
        <v>90</v>
      </c>
      <c r="K64" s="115">
        <f>I64*J64/100</f>
        <v>1089</v>
      </c>
      <c r="L64" s="115">
        <f>I64-K64</f>
        <v>121</v>
      </c>
      <c r="M64" s="109" t="s">
        <v>211</v>
      </c>
      <c r="N64" s="116" t="s">
        <v>272</v>
      </c>
    </row>
    <row r="65" spans="1:14" ht="15">
      <c r="A65" s="293"/>
      <c r="B65" s="294"/>
      <c r="C65" s="294" t="s">
        <v>132</v>
      </c>
      <c r="D65" s="295"/>
      <c r="E65" s="70" t="s">
        <v>132</v>
      </c>
      <c r="F65" s="70" t="s">
        <v>132</v>
      </c>
      <c r="G65" s="79" t="s">
        <v>132</v>
      </c>
      <c r="H65" s="79">
        <v>0</v>
      </c>
      <c r="I65" s="79">
        <v>0</v>
      </c>
      <c r="J65" s="79">
        <v>0</v>
      </c>
      <c r="K65" s="115">
        <f>I65*J65/100</f>
        <v>0</v>
      </c>
      <c r="L65" s="115">
        <f>I65-K65</f>
        <v>0</v>
      </c>
      <c r="M65" s="70"/>
      <c r="N65" s="93"/>
    </row>
    <row r="66" spans="1:14" ht="12" customHeight="1">
      <c r="A66" s="374" t="s">
        <v>199</v>
      </c>
      <c r="B66" s="375"/>
      <c r="C66" s="375"/>
      <c r="D66" s="375"/>
      <c r="E66" s="375"/>
      <c r="F66" s="375"/>
      <c r="G66" s="376"/>
      <c r="H66" s="75">
        <f>SUM(H63:H65)</f>
        <v>5000</v>
      </c>
      <c r="I66" s="75">
        <f>SUM(I63:I65)</f>
        <v>6050</v>
      </c>
      <c r="J66" s="69" t="s">
        <v>98</v>
      </c>
      <c r="K66" s="67">
        <f>SUM(K63:K65)</f>
        <v>5445</v>
      </c>
      <c r="L66" s="67">
        <f>SUM(L63:L65)</f>
        <v>605</v>
      </c>
      <c r="M66" s="296" t="s">
        <v>98</v>
      </c>
      <c r="N66" s="297"/>
    </row>
    <row r="67" spans="1:14" ht="15">
      <c r="A67" s="368" t="s">
        <v>183</v>
      </c>
      <c r="B67" s="368"/>
      <c r="C67" s="368"/>
      <c r="D67" s="368"/>
      <c r="E67" s="368"/>
      <c r="F67" s="368"/>
      <c r="G67" s="368"/>
      <c r="H67" s="368"/>
      <c r="I67" s="368"/>
      <c r="J67" s="368"/>
      <c r="K67" s="368"/>
      <c r="L67" s="368"/>
      <c r="M67" s="368"/>
      <c r="N67" s="368"/>
    </row>
    <row r="68" spans="1:14" ht="15">
      <c r="A68" s="350" t="s">
        <v>228</v>
      </c>
      <c r="B68" s="351"/>
      <c r="C68" s="351" t="s">
        <v>132</v>
      </c>
      <c r="D68" s="352"/>
      <c r="E68" s="110" t="s">
        <v>260</v>
      </c>
      <c r="F68" s="110">
        <v>50</v>
      </c>
      <c r="G68" s="115">
        <f>H68*121/100</f>
        <v>3630</v>
      </c>
      <c r="H68" s="115">
        <v>3000</v>
      </c>
      <c r="I68" s="117">
        <v>3630</v>
      </c>
      <c r="J68" s="110">
        <v>90</v>
      </c>
      <c r="K68" s="115">
        <f>I68*J68/100</f>
        <v>3267</v>
      </c>
      <c r="L68" s="115">
        <f>I68-K68</f>
        <v>363</v>
      </c>
      <c r="M68" s="109" t="s">
        <v>211</v>
      </c>
      <c r="N68" s="116" t="s">
        <v>272</v>
      </c>
    </row>
    <row r="69" spans="1:14" ht="15">
      <c r="A69" s="293"/>
      <c r="B69" s="294"/>
      <c r="C69" s="294" t="s">
        <v>132</v>
      </c>
      <c r="D69" s="295"/>
      <c r="E69" s="55" t="s">
        <v>132</v>
      </c>
      <c r="F69" s="55" t="s">
        <v>132</v>
      </c>
      <c r="G69" s="68" t="s">
        <v>132</v>
      </c>
      <c r="H69" s="68" t="s">
        <v>132</v>
      </c>
      <c r="I69" s="55" t="s">
        <v>132</v>
      </c>
      <c r="J69" s="55" t="s">
        <v>132</v>
      </c>
      <c r="K69" s="55" t="s">
        <v>132</v>
      </c>
      <c r="L69" s="68" t="s">
        <v>132</v>
      </c>
      <c r="M69" s="70"/>
      <c r="N69" s="54"/>
    </row>
    <row r="70" spans="1:14" ht="15">
      <c r="A70" s="293"/>
      <c r="B70" s="294"/>
      <c r="C70" s="294" t="s">
        <v>132</v>
      </c>
      <c r="D70" s="295"/>
      <c r="E70" s="55" t="s">
        <v>132</v>
      </c>
      <c r="F70" s="55" t="s">
        <v>132</v>
      </c>
      <c r="G70" s="68" t="s">
        <v>132</v>
      </c>
      <c r="H70" s="68" t="s">
        <v>132</v>
      </c>
      <c r="I70" s="55" t="s">
        <v>132</v>
      </c>
      <c r="J70" s="55" t="s">
        <v>132</v>
      </c>
      <c r="K70" s="55" t="s">
        <v>132</v>
      </c>
      <c r="L70" s="68" t="s">
        <v>132</v>
      </c>
      <c r="M70" s="70"/>
      <c r="N70" s="54"/>
    </row>
    <row r="71" spans="1:14" ht="37.5" customHeight="1">
      <c r="A71" s="374" t="s">
        <v>184</v>
      </c>
      <c r="B71" s="375"/>
      <c r="C71" s="375"/>
      <c r="D71" s="375"/>
      <c r="E71" s="375"/>
      <c r="F71" s="376"/>
      <c r="G71" s="75"/>
      <c r="H71" s="75">
        <f>SUM(H68:H70)</f>
        <v>3000</v>
      </c>
      <c r="I71" s="75">
        <f>SUM(I68:I70)</f>
        <v>3630</v>
      </c>
      <c r="J71" s="77" t="s">
        <v>98</v>
      </c>
      <c r="K71" s="78">
        <f>SUM(K68:K70)</f>
        <v>3267</v>
      </c>
      <c r="L71" s="78">
        <f>SUM(L68:L70)</f>
        <v>363</v>
      </c>
      <c r="M71" s="296" t="s">
        <v>98</v>
      </c>
      <c r="N71" s="297"/>
    </row>
    <row r="72" spans="1:14" ht="15">
      <c r="A72" s="372" t="s">
        <v>133</v>
      </c>
      <c r="B72" s="372"/>
      <c r="C72" s="372"/>
      <c r="D72" s="372"/>
      <c r="E72" s="372"/>
      <c r="F72" s="372"/>
      <c r="G72" s="372"/>
      <c r="H72" s="372"/>
      <c r="I72" s="372"/>
      <c r="J72" s="372"/>
      <c r="K72" s="372"/>
      <c r="L72" s="372"/>
      <c r="M72" s="372"/>
      <c r="N72" s="372"/>
    </row>
    <row r="73" spans="1:14" ht="15">
      <c r="A73" s="293"/>
      <c r="B73" s="294"/>
      <c r="C73" s="294" t="s">
        <v>132</v>
      </c>
      <c r="D73" s="295"/>
      <c r="E73" s="55" t="s">
        <v>132</v>
      </c>
      <c r="F73" s="55" t="s">
        <v>132</v>
      </c>
      <c r="G73" s="68" t="s">
        <v>132</v>
      </c>
      <c r="H73" s="68" t="s">
        <v>132</v>
      </c>
      <c r="I73" s="55" t="s">
        <v>132</v>
      </c>
      <c r="J73" s="55" t="s">
        <v>132</v>
      </c>
      <c r="K73" s="55" t="s">
        <v>132</v>
      </c>
      <c r="L73" s="68" t="s">
        <v>132</v>
      </c>
      <c r="M73" s="70"/>
      <c r="N73" s="54"/>
    </row>
    <row r="74" spans="1:14" ht="15">
      <c r="A74" s="293"/>
      <c r="B74" s="294"/>
      <c r="C74" s="294" t="s">
        <v>132</v>
      </c>
      <c r="D74" s="295"/>
      <c r="E74" s="55" t="s">
        <v>132</v>
      </c>
      <c r="F74" s="55" t="s">
        <v>132</v>
      </c>
      <c r="G74" s="68" t="s">
        <v>132</v>
      </c>
      <c r="H74" s="68" t="s">
        <v>132</v>
      </c>
      <c r="I74" s="55" t="s">
        <v>132</v>
      </c>
      <c r="J74" s="55" t="s">
        <v>132</v>
      </c>
      <c r="K74" s="55" t="s">
        <v>132</v>
      </c>
      <c r="L74" s="68" t="s">
        <v>132</v>
      </c>
      <c r="M74" s="70"/>
      <c r="N74" s="54"/>
    </row>
    <row r="75" spans="1:14" ht="15">
      <c r="A75" s="293"/>
      <c r="B75" s="294"/>
      <c r="C75" s="294" t="s">
        <v>132</v>
      </c>
      <c r="D75" s="295"/>
      <c r="E75" s="55" t="s">
        <v>132</v>
      </c>
      <c r="F75" s="55" t="s">
        <v>132</v>
      </c>
      <c r="G75" s="79" t="s">
        <v>132</v>
      </c>
      <c r="H75" s="79" t="s">
        <v>132</v>
      </c>
      <c r="I75" s="80" t="s">
        <v>132</v>
      </c>
      <c r="J75" s="80" t="s">
        <v>132</v>
      </c>
      <c r="K75" s="80" t="s">
        <v>132</v>
      </c>
      <c r="L75" s="79" t="s">
        <v>132</v>
      </c>
      <c r="M75" s="70"/>
      <c r="N75" s="54"/>
    </row>
    <row r="76" spans="1:14" ht="12" customHeight="1">
      <c r="A76" s="374" t="s">
        <v>134</v>
      </c>
      <c r="B76" s="375"/>
      <c r="C76" s="375"/>
      <c r="D76" s="375"/>
      <c r="E76" s="375"/>
      <c r="F76" s="375"/>
      <c r="G76" s="376"/>
      <c r="H76" s="75">
        <f>SUM(H73:H75)</f>
        <v>0</v>
      </c>
      <c r="I76" s="75">
        <f>SUM(I73:I75)</f>
        <v>0</v>
      </c>
      <c r="J76" s="77" t="s">
        <v>98</v>
      </c>
      <c r="K76" s="81">
        <f>SUM(K73:K75)</f>
        <v>0</v>
      </c>
      <c r="L76" s="81">
        <f>SUM(L73:L75)</f>
        <v>0</v>
      </c>
      <c r="M76" s="296" t="s">
        <v>98</v>
      </c>
      <c r="N76" s="297"/>
    </row>
    <row r="77" spans="1:14" ht="15">
      <c r="A77" s="311" t="s">
        <v>185</v>
      </c>
      <c r="B77" s="311"/>
      <c r="C77" s="311"/>
      <c r="D77" s="311"/>
      <c r="E77" s="311"/>
      <c r="F77" s="311"/>
      <c r="G77" s="311"/>
      <c r="H77" s="311"/>
      <c r="I77" s="311"/>
      <c r="J77" s="311"/>
      <c r="K77" s="311"/>
      <c r="L77" s="311"/>
      <c r="M77" s="311"/>
      <c r="N77" s="311"/>
    </row>
    <row r="78" spans="1:14" ht="15">
      <c r="A78" s="293"/>
      <c r="B78" s="294"/>
      <c r="C78" s="294" t="s">
        <v>132</v>
      </c>
      <c r="D78" s="295"/>
      <c r="E78" s="55" t="s">
        <v>132</v>
      </c>
      <c r="F78" s="55" t="s">
        <v>132</v>
      </c>
      <c r="G78" s="68" t="s">
        <v>132</v>
      </c>
      <c r="H78" s="68" t="s">
        <v>132</v>
      </c>
      <c r="I78" s="55" t="s">
        <v>132</v>
      </c>
      <c r="J78" s="55" t="s">
        <v>132</v>
      </c>
      <c r="K78" s="55" t="s">
        <v>132</v>
      </c>
      <c r="L78" s="68" t="s">
        <v>132</v>
      </c>
      <c r="M78" s="70"/>
      <c r="N78" s="54"/>
    </row>
    <row r="79" spans="1:14" ht="15">
      <c r="A79" s="293"/>
      <c r="B79" s="294"/>
      <c r="C79" s="294" t="s">
        <v>132</v>
      </c>
      <c r="D79" s="295"/>
      <c r="E79" s="55" t="s">
        <v>132</v>
      </c>
      <c r="F79" s="55" t="s">
        <v>132</v>
      </c>
      <c r="G79" s="68" t="s">
        <v>132</v>
      </c>
      <c r="H79" s="68" t="s">
        <v>132</v>
      </c>
      <c r="I79" s="55" t="s">
        <v>132</v>
      </c>
      <c r="J79" s="55" t="s">
        <v>132</v>
      </c>
      <c r="K79" s="55" t="s">
        <v>132</v>
      </c>
      <c r="L79" s="68" t="s">
        <v>132</v>
      </c>
      <c r="M79" s="70"/>
      <c r="N79" s="54"/>
    </row>
    <row r="80" spans="1:14" ht="15">
      <c r="A80" s="293"/>
      <c r="B80" s="294"/>
      <c r="C80" s="294" t="s">
        <v>132</v>
      </c>
      <c r="D80" s="295"/>
      <c r="E80" s="55" t="s">
        <v>132</v>
      </c>
      <c r="F80" s="55" t="s">
        <v>132</v>
      </c>
      <c r="G80" s="68" t="s">
        <v>132</v>
      </c>
      <c r="H80" s="68" t="s">
        <v>132</v>
      </c>
      <c r="I80" s="55" t="s">
        <v>132</v>
      </c>
      <c r="J80" s="55" t="s">
        <v>132</v>
      </c>
      <c r="K80" s="55" t="s">
        <v>132</v>
      </c>
      <c r="L80" s="68" t="s">
        <v>132</v>
      </c>
      <c r="M80" s="70"/>
      <c r="N80" s="54"/>
    </row>
    <row r="81" spans="1:14" ht="12" customHeight="1">
      <c r="A81" s="374" t="s">
        <v>186</v>
      </c>
      <c r="B81" s="375"/>
      <c r="C81" s="375"/>
      <c r="D81" s="375"/>
      <c r="E81" s="375"/>
      <c r="F81" s="375"/>
      <c r="G81" s="376"/>
      <c r="H81" s="75">
        <f>SUM(H78:H80)</f>
        <v>0</v>
      </c>
      <c r="I81" s="75">
        <f>SUM(I78:I80)</f>
        <v>0</v>
      </c>
      <c r="J81" s="76" t="s">
        <v>98</v>
      </c>
      <c r="K81" s="75">
        <f>SUM(K78:K80)</f>
        <v>0</v>
      </c>
      <c r="L81" s="75">
        <f>SUM(L78:L80)</f>
        <v>0</v>
      </c>
      <c r="M81" s="296" t="s">
        <v>98</v>
      </c>
      <c r="N81" s="297"/>
    </row>
    <row r="82" spans="1:14" ht="15">
      <c r="A82" s="311" t="s">
        <v>187</v>
      </c>
      <c r="B82" s="311"/>
      <c r="C82" s="311"/>
      <c r="D82" s="311"/>
      <c r="E82" s="311"/>
      <c r="F82" s="311"/>
      <c r="G82" s="311"/>
      <c r="H82" s="311"/>
      <c r="I82" s="311"/>
      <c r="J82" s="311"/>
      <c r="K82" s="311"/>
      <c r="L82" s="311"/>
      <c r="M82" s="311"/>
      <c r="N82" s="311"/>
    </row>
    <row r="83" spans="1:14" ht="15">
      <c r="A83" s="293"/>
      <c r="B83" s="294"/>
      <c r="C83" s="294" t="s">
        <v>132</v>
      </c>
      <c r="D83" s="295"/>
      <c r="E83" s="55" t="s">
        <v>132</v>
      </c>
      <c r="F83" s="55" t="s">
        <v>132</v>
      </c>
      <c r="G83" s="68" t="s">
        <v>132</v>
      </c>
      <c r="H83" s="68" t="s">
        <v>132</v>
      </c>
      <c r="I83" s="55" t="s">
        <v>132</v>
      </c>
      <c r="J83" s="55" t="s">
        <v>132</v>
      </c>
      <c r="K83" s="55" t="s">
        <v>132</v>
      </c>
      <c r="L83" s="68" t="s">
        <v>132</v>
      </c>
      <c r="M83" s="70"/>
      <c r="N83" s="54"/>
    </row>
    <row r="84" spans="1:14" ht="15">
      <c r="A84" s="293"/>
      <c r="B84" s="294"/>
      <c r="C84" s="294" t="s">
        <v>132</v>
      </c>
      <c r="D84" s="295"/>
      <c r="E84" s="55" t="s">
        <v>132</v>
      </c>
      <c r="F84" s="55" t="s">
        <v>132</v>
      </c>
      <c r="G84" s="68" t="s">
        <v>132</v>
      </c>
      <c r="H84" s="68" t="s">
        <v>132</v>
      </c>
      <c r="I84" s="55" t="s">
        <v>132</v>
      </c>
      <c r="J84" s="55" t="s">
        <v>132</v>
      </c>
      <c r="K84" s="55" t="s">
        <v>132</v>
      </c>
      <c r="L84" s="68" t="s">
        <v>132</v>
      </c>
      <c r="M84" s="70"/>
      <c r="N84" s="54"/>
    </row>
    <row r="85" spans="1:14" ht="15">
      <c r="A85" s="293"/>
      <c r="B85" s="294"/>
      <c r="C85" s="294" t="s">
        <v>132</v>
      </c>
      <c r="D85" s="295"/>
      <c r="E85" s="55" t="s">
        <v>132</v>
      </c>
      <c r="F85" s="55" t="s">
        <v>132</v>
      </c>
      <c r="G85" s="68" t="s">
        <v>132</v>
      </c>
      <c r="H85" s="68" t="s">
        <v>132</v>
      </c>
      <c r="I85" s="55" t="s">
        <v>132</v>
      </c>
      <c r="J85" s="55" t="s">
        <v>132</v>
      </c>
      <c r="K85" s="55" t="s">
        <v>132</v>
      </c>
      <c r="L85" s="68" t="s">
        <v>132</v>
      </c>
      <c r="M85" s="70"/>
      <c r="N85" s="54"/>
    </row>
    <row r="86" spans="1:14" ht="12" customHeight="1">
      <c r="A86" s="374" t="s">
        <v>188</v>
      </c>
      <c r="B86" s="375"/>
      <c r="C86" s="375"/>
      <c r="D86" s="375"/>
      <c r="E86" s="375"/>
      <c r="F86" s="375"/>
      <c r="G86" s="376"/>
      <c r="H86" s="75">
        <f>SUM(H83:H85)</f>
        <v>0</v>
      </c>
      <c r="I86" s="75">
        <f>SUM(I83:I85)</f>
        <v>0</v>
      </c>
      <c r="J86" s="76" t="s">
        <v>98</v>
      </c>
      <c r="K86" s="75">
        <f>SUM(K83:K85)</f>
        <v>0</v>
      </c>
      <c r="L86" s="75">
        <f>SUM(L83:L85)</f>
        <v>0</v>
      </c>
      <c r="M86" s="296" t="s">
        <v>98</v>
      </c>
      <c r="N86" s="297"/>
    </row>
    <row r="87" spans="1:14" ht="15">
      <c r="A87" s="311" t="s">
        <v>189</v>
      </c>
      <c r="B87" s="311"/>
      <c r="C87" s="311"/>
      <c r="D87" s="311"/>
      <c r="E87" s="311"/>
      <c r="F87" s="311"/>
      <c r="G87" s="311"/>
      <c r="H87" s="311"/>
      <c r="I87" s="311"/>
      <c r="J87" s="311"/>
      <c r="K87" s="311"/>
      <c r="L87" s="311"/>
      <c r="M87" s="311"/>
      <c r="N87" s="311"/>
    </row>
    <row r="88" spans="1:14" ht="15">
      <c r="A88" s="293"/>
      <c r="B88" s="294" t="s">
        <v>132</v>
      </c>
      <c r="C88" s="294"/>
      <c r="D88" s="295" t="s">
        <v>132</v>
      </c>
      <c r="E88" s="55" t="s">
        <v>132</v>
      </c>
      <c r="F88" s="55" t="s">
        <v>132</v>
      </c>
      <c r="G88" s="68"/>
      <c r="H88" s="68"/>
      <c r="I88" s="55"/>
      <c r="J88" s="55"/>
      <c r="K88" s="55"/>
      <c r="L88" s="68"/>
      <c r="M88" s="70"/>
      <c r="N88" s="54"/>
    </row>
    <row r="89" spans="1:14" ht="15">
      <c r="A89" s="293"/>
      <c r="B89" s="294" t="s">
        <v>132</v>
      </c>
      <c r="C89" s="294"/>
      <c r="D89" s="295" t="s">
        <v>132</v>
      </c>
      <c r="E89" s="55" t="s">
        <v>132</v>
      </c>
      <c r="F89" s="55" t="s">
        <v>132</v>
      </c>
      <c r="G89" s="68" t="s">
        <v>132</v>
      </c>
      <c r="H89" s="68" t="s">
        <v>132</v>
      </c>
      <c r="I89" s="55" t="s">
        <v>132</v>
      </c>
      <c r="J89" s="55" t="s">
        <v>132</v>
      </c>
      <c r="K89" s="55" t="s">
        <v>132</v>
      </c>
      <c r="L89" s="68" t="s">
        <v>132</v>
      </c>
      <c r="M89" s="70"/>
      <c r="N89" s="54"/>
    </row>
    <row r="90" spans="1:21" ht="15" customHeight="1">
      <c r="A90" s="293"/>
      <c r="B90" s="294" t="s">
        <v>132</v>
      </c>
      <c r="C90" s="294"/>
      <c r="D90" s="295" t="s">
        <v>132</v>
      </c>
      <c r="E90" s="55" t="s">
        <v>132</v>
      </c>
      <c r="F90" s="55" t="s">
        <v>132</v>
      </c>
      <c r="G90" s="68" t="s">
        <v>132</v>
      </c>
      <c r="H90" s="68" t="s">
        <v>132</v>
      </c>
      <c r="I90" s="55" t="s">
        <v>132</v>
      </c>
      <c r="J90" s="55" t="s">
        <v>132</v>
      </c>
      <c r="K90" s="55" t="s">
        <v>132</v>
      </c>
      <c r="L90" s="68" t="s">
        <v>132</v>
      </c>
      <c r="M90" s="70"/>
      <c r="N90" s="54"/>
      <c r="Q90" s="405" t="s">
        <v>266</v>
      </c>
      <c r="R90" s="405"/>
      <c r="S90" s="405"/>
      <c r="T90" s="405"/>
      <c r="U90" s="405"/>
    </row>
    <row r="91" spans="1:21" ht="12" customHeight="1">
      <c r="A91" s="374" t="s">
        <v>135</v>
      </c>
      <c r="B91" s="375"/>
      <c r="C91" s="375"/>
      <c r="D91" s="375"/>
      <c r="E91" s="375"/>
      <c r="F91" s="375"/>
      <c r="G91" s="376"/>
      <c r="H91" s="75">
        <f>SUM(H88:H90)</f>
        <v>0</v>
      </c>
      <c r="I91" s="75">
        <f>SUM(I88:I90)</f>
        <v>0</v>
      </c>
      <c r="J91" s="76" t="s">
        <v>98</v>
      </c>
      <c r="K91" s="75">
        <f>SUM(K88:K90)</f>
        <v>0</v>
      </c>
      <c r="L91" s="75">
        <f>SUM(L88:L90)</f>
        <v>0</v>
      </c>
      <c r="M91" s="296" t="s">
        <v>98</v>
      </c>
      <c r="N91" s="297"/>
      <c r="Q91" s="405"/>
      <c r="R91" s="405"/>
      <c r="S91" s="405"/>
      <c r="T91" s="405"/>
      <c r="U91" s="405"/>
    </row>
    <row r="92" spans="1:21" ht="15" customHeight="1">
      <c r="A92" s="311" t="s">
        <v>285</v>
      </c>
      <c r="B92" s="311"/>
      <c r="C92" s="311"/>
      <c r="D92" s="311"/>
      <c r="E92" s="311"/>
      <c r="F92" s="311"/>
      <c r="G92" s="311"/>
      <c r="H92" s="311"/>
      <c r="I92" s="311"/>
      <c r="J92" s="311"/>
      <c r="K92" s="311"/>
      <c r="L92" s="311"/>
      <c r="M92" s="311"/>
      <c r="N92" s="311"/>
      <c r="Q92" s="405"/>
      <c r="R92" s="405"/>
      <c r="S92" s="405"/>
      <c r="T92" s="405"/>
      <c r="U92" s="405"/>
    </row>
    <row r="93" spans="1:21" ht="39" customHeight="1">
      <c r="A93" s="399" t="s">
        <v>288</v>
      </c>
      <c r="B93" s="400" t="s">
        <v>132</v>
      </c>
      <c r="C93" s="400"/>
      <c r="D93" s="401" t="s">
        <v>132</v>
      </c>
      <c r="E93" s="110" t="s">
        <v>209</v>
      </c>
      <c r="F93" s="110">
        <v>1</v>
      </c>
      <c r="G93" s="114">
        <f>400*121/100</f>
        <v>484</v>
      </c>
      <c r="H93" s="114">
        <v>400</v>
      </c>
      <c r="I93" s="110">
        <v>484</v>
      </c>
      <c r="J93" s="110">
        <v>90</v>
      </c>
      <c r="K93" s="110">
        <f>I93*90/100</f>
        <v>435.6</v>
      </c>
      <c r="L93" s="114">
        <f>I93-K93</f>
        <v>48.39999999999998</v>
      </c>
      <c r="M93" s="112" t="s">
        <v>211</v>
      </c>
      <c r="N93" s="113" t="s">
        <v>210</v>
      </c>
      <c r="Q93" s="405"/>
      <c r="R93" s="405"/>
      <c r="S93" s="405"/>
      <c r="T93" s="405"/>
      <c r="U93" s="405"/>
    </row>
    <row r="94" spans="1:21" ht="15">
      <c r="A94" s="293" t="s">
        <v>230</v>
      </c>
      <c r="B94" s="294" t="s">
        <v>132</v>
      </c>
      <c r="C94" s="294"/>
      <c r="D94" s="295" t="s">
        <v>132</v>
      </c>
      <c r="E94" s="55" t="s">
        <v>132</v>
      </c>
      <c r="F94" s="55" t="s">
        <v>132</v>
      </c>
      <c r="G94" s="68" t="s">
        <v>132</v>
      </c>
      <c r="H94" s="68" t="s">
        <v>132</v>
      </c>
      <c r="I94" s="55" t="s">
        <v>132</v>
      </c>
      <c r="J94" s="55" t="s">
        <v>132</v>
      </c>
      <c r="K94" s="55" t="s">
        <v>132</v>
      </c>
      <c r="L94" s="68" t="s">
        <v>132</v>
      </c>
      <c r="M94" s="70"/>
      <c r="N94" s="54"/>
      <c r="P94" s="143"/>
      <c r="Q94" s="143"/>
      <c r="R94" s="144"/>
      <c r="S94" s="144"/>
      <c r="T94" s="308" t="s">
        <v>222</v>
      </c>
      <c r="U94" s="422" t="s">
        <v>219</v>
      </c>
    </row>
    <row r="95" spans="1:21" ht="17.25" customHeight="1">
      <c r="A95" s="293"/>
      <c r="B95" s="294" t="s">
        <v>132</v>
      </c>
      <c r="C95" s="294"/>
      <c r="D95" s="295" t="s">
        <v>132</v>
      </c>
      <c r="E95" s="55" t="s">
        <v>132</v>
      </c>
      <c r="F95" s="55" t="s">
        <v>132</v>
      </c>
      <c r="G95" s="68" t="s">
        <v>132</v>
      </c>
      <c r="H95" s="68" t="s">
        <v>132</v>
      </c>
      <c r="I95" s="55" t="s">
        <v>132</v>
      </c>
      <c r="J95" s="55" t="s">
        <v>132</v>
      </c>
      <c r="K95" s="55" t="s">
        <v>132</v>
      </c>
      <c r="L95" s="68" t="s">
        <v>132</v>
      </c>
      <c r="M95" s="70"/>
      <c r="N95" s="54"/>
      <c r="P95" s="144"/>
      <c r="Q95" s="408"/>
      <c r="R95" s="408"/>
      <c r="S95" s="408"/>
      <c r="T95" s="308"/>
      <c r="U95" s="423"/>
    </row>
    <row r="96" spans="1:21" ht="15">
      <c r="A96" s="374" t="s">
        <v>33</v>
      </c>
      <c r="B96" s="375"/>
      <c r="C96" s="375"/>
      <c r="D96" s="375"/>
      <c r="E96" s="375"/>
      <c r="F96" s="375"/>
      <c r="G96" s="376"/>
      <c r="H96" s="75">
        <f>SUM(H93:H95)</f>
        <v>400</v>
      </c>
      <c r="I96" s="75">
        <f>SUM(I93:I95)</f>
        <v>484</v>
      </c>
      <c r="J96" s="76" t="s">
        <v>98</v>
      </c>
      <c r="K96" s="75">
        <f>SUM(K93:K95)</f>
        <v>435.6</v>
      </c>
      <c r="L96" s="75">
        <f>SUM(L93:L95)</f>
        <v>48.39999999999998</v>
      </c>
      <c r="M96" s="296" t="s">
        <v>98</v>
      </c>
      <c r="N96" s="297"/>
      <c r="P96" s="145"/>
      <c r="Q96" s="141"/>
      <c r="R96" s="141"/>
      <c r="S96" s="141"/>
      <c r="T96" s="308"/>
      <c r="U96" s="424"/>
    </row>
    <row r="97" spans="1:21" ht="27.75" customHeight="1">
      <c r="A97" s="303" t="s">
        <v>287</v>
      </c>
      <c r="B97" s="304"/>
      <c r="C97" s="304"/>
      <c r="D97" s="304"/>
      <c r="E97" s="304"/>
      <c r="F97" s="304"/>
      <c r="G97" s="305"/>
      <c r="H97" s="75">
        <f>H96+H91+H86+H81+H76+H71+H66</f>
        <v>8400</v>
      </c>
      <c r="I97" s="75">
        <f>I96+I91+I86+I81+I76+I71+I66</f>
        <v>10164</v>
      </c>
      <c r="J97" s="75" t="s">
        <v>98</v>
      </c>
      <c r="K97" s="75">
        <f>K96+K91+K86+K81+K76+K71+K66</f>
        <v>9147.6</v>
      </c>
      <c r="L97" s="75">
        <f>L96+L91+L86+L81+L76+L71+L66</f>
        <v>1016.4</v>
      </c>
      <c r="M97" s="306" t="s">
        <v>98</v>
      </c>
      <c r="N97" s="307"/>
      <c r="P97" s="139">
        <v>1</v>
      </c>
      <c r="Q97" s="140" t="s">
        <v>212</v>
      </c>
      <c r="R97" s="141"/>
      <c r="S97" s="142"/>
      <c r="T97" s="157">
        <f>I66</f>
        <v>6050</v>
      </c>
      <c r="U97" s="101"/>
    </row>
    <row r="98" spans="1:21" ht="45" customHeight="1">
      <c r="A98" s="311" t="s">
        <v>286</v>
      </c>
      <c r="B98" s="311"/>
      <c r="C98" s="311"/>
      <c r="D98" s="311"/>
      <c r="E98" s="311"/>
      <c r="F98" s="311"/>
      <c r="G98" s="311"/>
      <c r="H98" s="311"/>
      <c r="I98" s="311"/>
      <c r="J98" s="311"/>
      <c r="K98" s="311"/>
      <c r="L98" s="311"/>
      <c r="M98" s="311"/>
      <c r="N98" s="311"/>
      <c r="P98" s="85">
        <v>2</v>
      </c>
      <c r="Q98" s="402" t="s">
        <v>213</v>
      </c>
      <c r="R98" s="403"/>
      <c r="S98" s="404"/>
      <c r="T98" s="157">
        <f>I71</f>
        <v>3630</v>
      </c>
      <c r="U98" s="101"/>
    </row>
    <row r="99" spans="1:21" ht="15">
      <c r="A99" s="399" t="s">
        <v>221</v>
      </c>
      <c r="B99" s="400"/>
      <c r="C99" s="400" t="s">
        <v>132</v>
      </c>
      <c r="D99" s="401"/>
      <c r="E99" s="110" t="s">
        <v>209</v>
      </c>
      <c r="F99" s="110">
        <v>6</v>
      </c>
      <c r="G99" s="111">
        <v>1524</v>
      </c>
      <c r="H99" s="111">
        <v>1524</v>
      </c>
      <c r="I99" s="110">
        <v>1524</v>
      </c>
      <c r="J99" s="110">
        <v>90</v>
      </c>
      <c r="K99" s="110">
        <f>I99*90/100</f>
        <v>1371.6</v>
      </c>
      <c r="L99" s="111">
        <f>I99-K99</f>
        <v>152.4000000000001</v>
      </c>
      <c r="M99" s="112" t="s">
        <v>211</v>
      </c>
      <c r="N99" s="113" t="s">
        <v>210</v>
      </c>
      <c r="P99" s="85">
        <v>3</v>
      </c>
      <c r="Q99" s="130" t="s">
        <v>214</v>
      </c>
      <c r="R99" s="131"/>
      <c r="S99" s="132"/>
      <c r="T99" s="157">
        <f>I76</f>
        <v>0</v>
      </c>
      <c r="U99" s="101"/>
    </row>
    <row r="100" spans="1:21" ht="15">
      <c r="A100" s="293"/>
      <c r="B100" s="294"/>
      <c r="C100" s="294" t="s">
        <v>132</v>
      </c>
      <c r="D100" s="295"/>
      <c r="E100" s="55" t="s">
        <v>132</v>
      </c>
      <c r="F100" s="55" t="s">
        <v>132</v>
      </c>
      <c r="G100" s="111"/>
      <c r="H100" s="111"/>
      <c r="I100" s="110"/>
      <c r="J100" s="110"/>
      <c r="K100" s="110"/>
      <c r="L100" s="111"/>
      <c r="M100" s="112"/>
      <c r="N100" s="113"/>
      <c r="P100" s="85">
        <v>4</v>
      </c>
      <c r="Q100" s="130" t="s">
        <v>215</v>
      </c>
      <c r="R100" s="131"/>
      <c r="S100" s="132"/>
      <c r="T100" s="157">
        <f>I81</f>
        <v>0</v>
      </c>
      <c r="U100" s="101"/>
    </row>
    <row r="101" spans="1:21" ht="15">
      <c r="A101" s="293"/>
      <c r="B101" s="294"/>
      <c r="C101" s="294" t="s">
        <v>132</v>
      </c>
      <c r="D101" s="295"/>
      <c r="E101" s="55" t="s">
        <v>132</v>
      </c>
      <c r="F101" s="55" t="s">
        <v>132</v>
      </c>
      <c r="G101" s="68" t="s">
        <v>132</v>
      </c>
      <c r="H101" s="68" t="s">
        <v>132</v>
      </c>
      <c r="I101" s="55" t="s">
        <v>132</v>
      </c>
      <c r="J101" s="55" t="s">
        <v>132</v>
      </c>
      <c r="K101" s="55" t="s">
        <v>132</v>
      </c>
      <c r="L101" s="68" t="s">
        <v>132</v>
      </c>
      <c r="M101" s="70"/>
      <c r="N101" s="54"/>
      <c r="P101" s="85">
        <v>5</v>
      </c>
      <c r="Q101" s="130" t="s">
        <v>216</v>
      </c>
      <c r="R101" s="131"/>
      <c r="S101" s="132"/>
      <c r="T101" s="157">
        <f>I86</f>
        <v>0</v>
      </c>
      <c r="U101" s="101"/>
    </row>
    <row r="102" spans="1:21" ht="16.5" customHeight="1">
      <c r="A102" s="374" t="s">
        <v>289</v>
      </c>
      <c r="B102" s="375"/>
      <c r="C102" s="375"/>
      <c r="D102" s="375"/>
      <c r="E102" s="375"/>
      <c r="F102" s="375"/>
      <c r="G102" s="376"/>
      <c r="H102" s="75">
        <f>SUM(H99:H101)</f>
        <v>1524</v>
      </c>
      <c r="I102" s="75">
        <f>SUM(I99:I101)</f>
        <v>1524</v>
      </c>
      <c r="J102" s="76" t="s">
        <v>98</v>
      </c>
      <c r="K102" s="75">
        <f>SUM(K99:K101)</f>
        <v>1371.6</v>
      </c>
      <c r="L102" s="75">
        <f>SUM(L99:L101)</f>
        <v>152.4000000000001</v>
      </c>
      <c r="M102" s="425" t="s">
        <v>98</v>
      </c>
      <c r="N102" s="426"/>
      <c r="P102" s="85">
        <v>6</v>
      </c>
      <c r="Q102" s="99" t="s">
        <v>223</v>
      </c>
      <c r="R102" s="85"/>
      <c r="S102" s="85"/>
      <c r="T102" s="157">
        <f>I91</f>
        <v>0</v>
      </c>
      <c r="U102" s="101">
        <f>(T102*100)/(T97+T98+T99+T100)</f>
        <v>0</v>
      </c>
    </row>
    <row r="103" spans="1:21" ht="15" customHeight="1">
      <c r="A103" s="377" t="s">
        <v>18</v>
      </c>
      <c r="B103" s="378"/>
      <c r="C103" s="378"/>
      <c r="D103" s="378"/>
      <c r="E103" s="378"/>
      <c r="F103" s="378"/>
      <c r="G103" s="379"/>
      <c r="H103" s="75">
        <f>H102+H91+H86+H81+H76+H71+H66+H96</f>
        <v>9924</v>
      </c>
      <c r="I103" s="75">
        <f>I102+I91+I86+I81+I76+I71+I66+I96</f>
        <v>11688</v>
      </c>
      <c r="J103" s="76" t="s">
        <v>98</v>
      </c>
      <c r="K103" s="75">
        <f>K102+K91+K86+K81+K76+K71+K66+K96</f>
        <v>10519.2</v>
      </c>
      <c r="L103" s="75">
        <f>L102+L91+L86+L81+L76+L71+L66+L96</f>
        <v>1168.8000000000002</v>
      </c>
      <c r="M103" s="427"/>
      <c r="N103" s="428"/>
      <c r="P103" s="417">
        <v>7</v>
      </c>
      <c r="Q103" s="411" t="s">
        <v>224</v>
      </c>
      <c r="R103" s="412"/>
      <c r="S103" s="413"/>
      <c r="T103" s="419">
        <f>I96</f>
        <v>484</v>
      </c>
      <c r="U103" s="420">
        <f>T103*100/(T97+T98+T99+T100+T101)</f>
        <v>5</v>
      </c>
    </row>
    <row r="104" spans="1:21" ht="15" customHeight="1">
      <c r="A104" s="146"/>
      <c r="B104" s="146"/>
      <c r="C104" s="146"/>
      <c r="D104" s="146"/>
      <c r="E104" s="146"/>
      <c r="F104" s="146"/>
      <c r="G104" s="146"/>
      <c r="H104" s="147"/>
      <c r="I104" s="147"/>
      <c r="J104" s="148"/>
      <c r="K104" s="147"/>
      <c r="L104" s="147"/>
      <c r="M104" s="149"/>
      <c r="N104" s="149"/>
      <c r="P104" s="418"/>
      <c r="Q104" s="414"/>
      <c r="R104" s="415"/>
      <c r="S104" s="416"/>
      <c r="T104" s="418"/>
      <c r="U104" s="421"/>
    </row>
    <row r="105" spans="1:21" ht="15">
      <c r="A105" s="57" t="s">
        <v>136</v>
      </c>
      <c r="B105" s="58"/>
      <c r="C105" s="58"/>
      <c r="D105" s="58"/>
      <c r="E105" s="58"/>
      <c r="F105" s="58"/>
      <c r="G105" s="58"/>
      <c r="H105" s="58"/>
      <c r="I105" s="58"/>
      <c r="J105" s="58"/>
      <c r="K105" s="58"/>
      <c r="L105" s="58"/>
      <c r="M105" s="58"/>
      <c r="N105" s="58"/>
      <c r="P105" s="100">
        <v>8</v>
      </c>
      <c r="Q105" s="133" t="s">
        <v>290</v>
      </c>
      <c r="R105" s="134"/>
      <c r="S105" s="135"/>
      <c r="T105" s="154">
        <f>I102</f>
        <v>1524</v>
      </c>
      <c r="U105" s="102">
        <f>(100*T105)/(T97+T98+T99+T100+T101+T102+T103)</f>
        <v>14.994096812278631</v>
      </c>
    </row>
    <row r="106" spans="1:21" ht="34.5" customHeight="1">
      <c r="A106" s="409" t="s">
        <v>226</v>
      </c>
      <c r="B106" s="409"/>
      <c r="C106" s="409"/>
      <c r="D106" s="409"/>
      <c r="E106" s="409"/>
      <c r="F106" s="409"/>
      <c r="G106" s="409"/>
      <c r="H106" s="409"/>
      <c r="I106" s="409"/>
      <c r="J106" s="409"/>
      <c r="K106" s="409"/>
      <c r="L106" s="409"/>
      <c r="M106" s="409"/>
      <c r="N106" s="409"/>
      <c r="P106" s="85"/>
      <c r="Q106" s="136" t="s">
        <v>261</v>
      </c>
      <c r="R106" s="137"/>
      <c r="S106" s="138"/>
      <c r="T106" s="100">
        <f>SUM(T96:T105)</f>
        <v>11688</v>
      </c>
      <c r="U106" s="85"/>
    </row>
    <row r="107" ht="15">
      <c r="A107" s="50"/>
    </row>
    <row r="108" spans="1:20" ht="15">
      <c r="A108" s="123" t="s">
        <v>177</v>
      </c>
      <c r="B108" s="123"/>
      <c r="C108" s="123"/>
      <c r="D108" s="123"/>
      <c r="E108" s="123"/>
      <c r="F108" s="123"/>
      <c r="G108" s="123"/>
      <c r="H108" s="123"/>
      <c r="I108" s="123"/>
      <c r="J108" s="123"/>
      <c r="K108" s="123"/>
      <c r="L108" s="123"/>
      <c r="M108" s="123"/>
      <c r="S108" s="155"/>
      <c r="T108" s="156"/>
    </row>
    <row r="109" spans="1:20" ht="21.75" customHeight="1">
      <c r="A109" s="288" t="s">
        <v>137</v>
      </c>
      <c r="B109" s="288"/>
      <c r="C109" s="288"/>
      <c r="D109" s="288"/>
      <c r="E109" s="288"/>
      <c r="F109" s="288"/>
      <c r="G109" s="288"/>
      <c r="H109" s="288"/>
      <c r="I109" s="288"/>
      <c r="J109" s="288"/>
      <c r="K109" s="288"/>
      <c r="L109" s="410" t="s">
        <v>77</v>
      </c>
      <c r="M109" s="410"/>
      <c r="N109" s="410"/>
      <c r="T109" s="156"/>
    </row>
    <row r="110" spans="1:14" ht="15">
      <c r="A110" s="396" t="s">
        <v>262</v>
      </c>
      <c r="B110" s="397"/>
      <c r="C110" s="397"/>
      <c r="D110" s="397"/>
      <c r="E110" s="397"/>
      <c r="F110" s="397"/>
      <c r="G110" s="397"/>
      <c r="H110" s="397"/>
      <c r="I110" s="397"/>
      <c r="J110" s="397"/>
      <c r="K110" s="398"/>
      <c r="L110" s="373">
        <v>100</v>
      </c>
      <c r="M110" s="373"/>
      <c r="N110" s="373"/>
    </row>
    <row r="111" spans="1:14" ht="15">
      <c r="A111" s="293"/>
      <c r="B111" s="294"/>
      <c r="C111" s="294"/>
      <c r="D111" s="294"/>
      <c r="E111" s="294"/>
      <c r="F111" s="294"/>
      <c r="G111" s="294"/>
      <c r="H111" s="294"/>
      <c r="I111" s="294"/>
      <c r="J111" s="294"/>
      <c r="K111" s="295"/>
      <c r="L111" s="370"/>
      <c r="M111" s="370"/>
      <c r="N111" s="370"/>
    </row>
    <row r="112" spans="1:14" ht="15">
      <c r="A112" s="301" t="s">
        <v>22</v>
      </c>
      <c r="B112" s="301"/>
      <c r="C112" s="301"/>
      <c r="D112" s="301"/>
      <c r="E112" s="301"/>
      <c r="F112" s="301"/>
      <c r="G112" s="301"/>
      <c r="H112" s="301"/>
      <c r="I112" s="301"/>
      <c r="J112" s="301"/>
      <c r="K112" s="301"/>
      <c r="L112" s="318"/>
      <c r="M112" s="318"/>
      <c r="N112" s="318"/>
    </row>
    <row r="113" ht="15">
      <c r="A113" s="50"/>
    </row>
    <row r="114" ht="15">
      <c r="A114" s="50" t="s">
        <v>178</v>
      </c>
    </row>
    <row r="115" spans="1:14" ht="18.75" customHeight="1">
      <c r="A115" s="312" t="s">
        <v>138</v>
      </c>
      <c r="B115" s="313"/>
      <c r="C115" s="313"/>
      <c r="D115" s="313"/>
      <c r="E115" s="313"/>
      <c r="F115" s="313"/>
      <c r="G115" s="313"/>
      <c r="H115" s="313"/>
      <c r="I115" s="313"/>
      <c r="J115" s="314"/>
      <c r="K115" s="369" t="s">
        <v>24</v>
      </c>
      <c r="L115" s="369"/>
      <c r="M115" s="342"/>
      <c r="N115" s="342"/>
    </row>
    <row r="116" spans="1:14" ht="18.75" customHeight="1">
      <c r="A116" s="315"/>
      <c r="B116" s="316"/>
      <c r="C116" s="316"/>
      <c r="D116" s="316"/>
      <c r="E116" s="316"/>
      <c r="F116" s="316"/>
      <c r="G116" s="316"/>
      <c r="H116" s="316"/>
      <c r="I116" s="316"/>
      <c r="J116" s="317"/>
      <c r="K116" s="369" t="s">
        <v>25</v>
      </c>
      <c r="L116" s="369"/>
      <c r="M116" s="342"/>
      <c r="N116" s="342"/>
    </row>
    <row r="117" ht="15">
      <c r="A117" s="50"/>
    </row>
    <row r="118" spans="1:14" ht="15">
      <c r="A118" s="291" t="s">
        <v>179</v>
      </c>
      <c r="B118" s="291"/>
      <c r="C118" s="291"/>
      <c r="D118" s="291"/>
      <c r="E118" s="291"/>
      <c r="F118" s="291"/>
      <c r="G118" s="291"/>
      <c r="H118" s="291"/>
      <c r="I118" s="291"/>
      <c r="J118" s="291"/>
      <c r="K118" s="291"/>
      <c r="L118" s="291"/>
      <c r="M118" s="291"/>
      <c r="N118" s="291"/>
    </row>
    <row r="119" spans="1:14" ht="22.5" customHeight="1">
      <c r="A119" s="356" t="s">
        <v>139</v>
      </c>
      <c r="B119" s="357"/>
      <c r="C119" s="357"/>
      <c r="D119" s="357"/>
      <c r="E119" s="357"/>
      <c r="F119" s="357"/>
      <c r="G119" s="357"/>
      <c r="H119" s="357"/>
      <c r="I119" s="357"/>
      <c r="J119" s="357"/>
      <c r="K119" s="357"/>
      <c r="L119" s="357"/>
      <c r="M119" s="357"/>
      <c r="N119" s="358"/>
    </row>
    <row r="120" spans="1:14" ht="15" customHeight="1">
      <c r="A120" s="359" t="s">
        <v>225</v>
      </c>
      <c r="B120" s="360"/>
      <c r="C120" s="360"/>
      <c r="D120" s="360"/>
      <c r="E120" s="360"/>
      <c r="F120" s="360"/>
      <c r="G120" s="360"/>
      <c r="H120" s="360"/>
      <c r="I120" s="360"/>
      <c r="J120" s="360"/>
      <c r="K120" s="360"/>
      <c r="L120" s="360"/>
      <c r="M120" s="360"/>
      <c r="N120" s="361"/>
    </row>
    <row r="121" spans="1:14" ht="15">
      <c r="A121" s="362"/>
      <c r="B121" s="363"/>
      <c r="C121" s="363"/>
      <c r="D121" s="363"/>
      <c r="E121" s="363"/>
      <c r="F121" s="363"/>
      <c r="G121" s="363"/>
      <c r="H121" s="363"/>
      <c r="I121" s="363"/>
      <c r="J121" s="363"/>
      <c r="K121" s="363"/>
      <c r="L121" s="363"/>
      <c r="M121" s="363"/>
      <c r="N121" s="364"/>
    </row>
    <row r="122" spans="1:14" ht="47.25" customHeight="1">
      <c r="A122" s="365"/>
      <c r="B122" s="366"/>
      <c r="C122" s="366"/>
      <c r="D122" s="366"/>
      <c r="E122" s="366"/>
      <c r="F122" s="366"/>
      <c r="G122" s="366"/>
      <c r="H122" s="366"/>
      <c r="I122" s="366"/>
      <c r="J122" s="366"/>
      <c r="K122" s="366"/>
      <c r="L122" s="366"/>
      <c r="M122" s="366"/>
      <c r="N122" s="367"/>
    </row>
    <row r="123" ht="15">
      <c r="A123" s="50"/>
    </row>
    <row r="124" ht="15">
      <c r="A124" s="50" t="s">
        <v>180</v>
      </c>
    </row>
    <row r="125" spans="1:14" ht="17.25" customHeight="1">
      <c r="A125" s="356" t="s">
        <v>140</v>
      </c>
      <c r="B125" s="357"/>
      <c r="C125" s="357"/>
      <c r="D125" s="357"/>
      <c r="E125" s="357"/>
      <c r="F125" s="357"/>
      <c r="G125" s="357"/>
      <c r="H125" s="357"/>
      <c r="I125" s="357"/>
      <c r="J125" s="357"/>
      <c r="K125" s="357"/>
      <c r="L125" s="357"/>
      <c r="M125" s="357"/>
      <c r="N125" s="358"/>
    </row>
    <row r="126" spans="1:17" s="108" customFormat="1" ht="69.75" customHeight="1">
      <c r="A126" s="298" t="s">
        <v>229</v>
      </c>
      <c r="B126" s="298"/>
      <c r="C126" s="298"/>
      <c r="D126" s="298"/>
      <c r="E126" s="298"/>
      <c r="F126" s="298"/>
      <c r="G126" s="298"/>
      <c r="H126" s="298"/>
      <c r="I126" s="298"/>
      <c r="J126" s="298"/>
      <c r="K126" s="298"/>
      <c r="L126" s="298"/>
      <c r="M126" s="298"/>
      <c r="N126" s="298"/>
      <c r="O126" s="107"/>
      <c r="P126" s="107"/>
      <c r="Q126" s="107"/>
    </row>
    <row r="127" ht="15">
      <c r="A127" s="50"/>
    </row>
    <row r="128" ht="15">
      <c r="A128" s="50"/>
    </row>
    <row r="129" spans="1:14" ht="15">
      <c r="A129" s="291" t="s">
        <v>181</v>
      </c>
      <c r="B129" s="291"/>
      <c r="C129" s="291"/>
      <c r="D129" s="291"/>
      <c r="E129" s="291"/>
      <c r="F129" s="291"/>
      <c r="G129" s="291"/>
      <c r="H129" s="291"/>
      <c r="I129" s="291"/>
      <c r="J129" s="291"/>
      <c r="K129" s="291"/>
      <c r="L129" s="291"/>
      <c r="M129" s="291"/>
      <c r="N129" s="291"/>
    </row>
    <row r="130" spans="1:14" ht="15.75" customHeight="1">
      <c r="A130" s="288" t="s">
        <v>140</v>
      </c>
      <c r="B130" s="288"/>
      <c r="C130" s="288"/>
      <c r="D130" s="288"/>
      <c r="E130" s="288"/>
      <c r="F130" s="288"/>
      <c r="G130" s="288"/>
      <c r="H130" s="288"/>
      <c r="I130" s="288"/>
      <c r="J130" s="288"/>
      <c r="K130" s="288"/>
      <c r="L130" s="288"/>
      <c r="M130" s="288"/>
      <c r="N130" s="288"/>
    </row>
    <row r="131" spans="1:14" ht="46.5" customHeight="1">
      <c r="A131" s="371"/>
      <c r="B131" s="371"/>
      <c r="C131" s="371"/>
      <c r="D131" s="371"/>
      <c r="E131" s="371"/>
      <c r="F131" s="371"/>
      <c r="G131" s="371"/>
      <c r="H131" s="371"/>
      <c r="I131" s="371"/>
      <c r="J131" s="371"/>
      <c r="K131" s="371"/>
      <c r="L131" s="371"/>
      <c r="M131" s="371"/>
      <c r="N131" s="371"/>
    </row>
  </sheetData>
  <sheetProtection/>
  <mergeCells count="154">
    <mergeCell ref="Q103:S104"/>
    <mergeCell ref="P103:P104"/>
    <mergeCell ref="T103:T104"/>
    <mergeCell ref="U103:U104"/>
    <mergeCell ref="U94:U96"/>
    <mergeCell ref="M102:N103"/>
    <mergeCell ref="A62:N62"/>
    <mergeCell ref="A81:G81"/>
    <mergeCell ref="A86:G86"/>
    <mergeCell ref="A70:D70"/>
    <mergeCell ref="L109:N109"/>
    <mergeCell ref="A73:D73"/>
    <mergeCell ref="M91:N91"/>
    <mergeCell ref="A90:D90"/>
    <mergeCell ref="A83:D83"/>
    <mergeCell ref="A96:G96"/>
    <mergeCell ref="A88:D88"/>
    <mergeCell ref="Q98:S98"/>
    <mergeCell ref="A98:N98"/>
    <mergeCell ref="Q90:U93"/>
    <mergeCell ref="A68:D68"/>
    <mergeCell ref="IS41:IV41"/>
    <mergeCell ref="Q95:S95"/>
    <mergeCell ref="A56:N56"/>
    <mergeCell ref="A46:N46"/>
    <mergeCell ref="A93:D93"/>
    <mergeCell ref="A129:N129"/>
    <mergeCell ref="A111:K111"/>
    <mergeCell ref="A126:N126"/>
    <mergeCell ref="A91:G91"/>
    <mergeCell ref="A85:D85"/>
    <mergeCell ref="A71:F71"/>
    <mergeCell ref="A80:D80"/>
    <mergeCell ref="M71:N71"/>
    <mergeCell ref="A110:K110"/>
    <mergeCell ref="A99:D99"/>
    <mergeCell ref="A9:J10"/>
    <mergeCell ref="J52:N52"/>
    <mergeCell ref="A50:N50"/>
    <mergeCell ref="G57:H59"/>
    <mergeCell ref="A40:N40"/>
    <mergeCell ref="A41:N41"/>
    <mergeCell ref="A53:I53"/>
    <mergeCell ref="J25:N26"/>
    <mergeCell ref="A17:J18"/>
    <mergeCell ref="M9:N9"/>
    <mergeCell ref="M10:N10"/>
    <mergeCell ref="A13:N14"/>
    <mergeCell ref="B28:G28"/>
    <mergeCell ref="K10:L10"/>
    <mergeCell ref="A6:M6"/>
    <mergeCell ref="K18:L18"/>
    <mergeCell ref="M17:N17"/>
    <mergeCell ref="J28:N28"/>
    <mergeCell ref="A24:N24"/>
    <mergeCell ref="B27:G27"/>
    <mergeCell ref="A1:N1"/>
    <mergeCell ref="A2:N2"/>
    <mergeCell ref="A4:J4"/>
    <mergeCell ref="A5:J5"/>
    <mergeCell ref="A3:J3"/>
    <mergeCell ref="K3:N3"/>
    <mergeCell ref="K5:L5"/>
    <mergeCell ref="M5:N5"/>
    <mergeCell ref="K4:L4"/>
    <mergeCell ref="M4:N4"/>
    <mergeCell ref="A130:N130"/>
    <mergeCell ref="A131:N131"/>
    <mergeCell ref="A72:N72"/>
    <mergeCell ref="A74:D74"/>
    <mergeCell ref="A77:N77"/>
    <mergeCell ref="A82:N82"/>
    <mergeCell ref="L110:N110"/>
    <mergeCell ref="A76:G76"/>
    <mergeCell ref="A103:G103"/>
    <mergeCell ref="A102:G102"/>
    <mergeCell ref="A125:N125"/>
    <mergeCell ref="A119:N119"/>
    <mergeCell ref="A120:N122"/>
    <mergeCell ref="A67:N67"/>
    <mergeCell ref="M116:N116"/>
    <mergeCell ref="M115:N115"/>
    <mergeCell ref="K115:L115"/>
    <mergeCell ref="K116:L116"/>
    <mergeCell ref="L111:N111"/>
    <mergeCell ref="A89:D89"/>
    <mergeCell ref="A63:D63"/>
    <mergeCell ref="J27:N27"/>
    <mergeCell ref="A69:D69"/>
    <mergeCell ref="A57:D60"/>
    <mergeCell ref="A47:I47"/>
    <mergeCell ref="A51:I51"/>
    <mergeCell ref="A38:N38"/>
    <mergeCell ref="J48:N48"/>
    <mergeCell ref="M61:N61"/>
    <mergeCell ref="J53:N53"/>
    <mergeCell ref="M76:N76"/>
    <mergeCell ref="M86:N86"/>
    <mergeCell ref="A87:N87"/>
    <mergeCell ref="A64:D64"/>
    <mergeCell ref="A78:D78"/>
    <mergeCell ref="A65:D65"/>
    <mergeCell ref="A66:G66"/>
    <mergeCell ref="A84:D84"/>
    <mergeCell ref="A75:D75"/>
    <mergeCell ref="J29:N29"/>
    <mergeCell ref="M18:N18"/>
    <mergeCell ref="K17:L17"/>
    <mergeCell ref="A21:N22"/>
    <mergeCell ref="A61:D61"/>
    <mergeCell ref="K57:K60"/>
    <mergeCell ref="L57:L60"/>
    <mergeCell ref="A42:N42"/>
    <mergeCell ref="A52:I52"/>
    <mergeCell ref="J51:N51"/>
    <mergeCell ref="E57:E60"/>
    <mergeCell ref="N57:N60"/>
    <mergeCell ref="J57:J60"/>
    <mergeCell ref="K9:L9"/>
    <mergeCell ref="A25:A26"/>
    <mergeCell ref="H25:I25"/>
    <mergeCell ref="B25:G26"/>
    <mergeCell ref="B29:G29"/>
    <mergeCell ref="A32:N35"/>
    <mergeCell ref="A118:N118"/>
    <mergeCell ref="A94:D94"/>
    <mergeCell ref="A95:D95"/>
    <mergeCell ref="M96:N96"/>
    <mergeCell ref="A101:D101"/>
    <mergeCell ref="A92:N92"/>
    <mergeCell ref="A115:J116"/>
    <mergeCell ref="L112:N112"/>
    <mergeCell ref="A106:N106"/>
    <mergeCell ref="A100:D100"/>
    <mergeCell ref="A112:K112"/>
    <mergeCell ref="A109:K109"/>
    <mergeCell ref="A30:M30"/>
    <mergeCell ref="A97:G97"/>
    <mergeCell ref="M97:N97"/>
    <mergeCell ref="T94:T96"/>
    <mergeCell ref="J47:N47"/>
    <mergeCell ref="F57:F60"/>
    <mergeCell ref="A39:N39"/>
    <mergeCell ref="M66:N66"/>
    <mergeCell ref="A8:N8"/>
    <mergeCell ref="A16:N16"/>
    <mergeCell ref="A79:D79"/>
    <mergeCell ref="M81:N81"/>
    <mergeCell ref="A43:N43"/>
    <mergeCell ref="A48:I48"/>
    <mergeCell ref="A49:I49"/>
    <mergeCell ref="I57:I60"/>
    <mergeCell ref="M57:M60"/>
    <mergeCell ref="J49:N49"/>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1" r:id="rId3"/>
  <rowBreaks count="4" manualBreakCount="4">
    <brk id="35" max="20" man="1"/>
    <brk id="43" max="20" man="1"/>
    <brk id="91" max="20" man="1"/>
    <brk id="112" max="20" man="1"/>
  </rowBreaks>
  <legacyDrawing r:id="rId2"/>
</worksheet>
</file>

<file path=xl/worksheets/sheet5.xml><?xml version="1.0" encoding="utf-8"?>
<worksheet xmlns="http://schemas.openxmlformats.org/spreadsheetml/2006/main" xmlns:r="http://schemas.openxmlformats.org/officeDocument/2006/relationships">
  <dimension ref="A1:N116"/>
  <sheetViews>
    <sheetView view="pageBreakPreview" zoomScaleSheetLayoutView="100" zoomScalePageLayoutView="0" workbookViewId="0" topLeftCell="A73">
      <selection activeCell="I109" sqref="I109"/>
    </sheetView>
  </sheetViews>
  <sheetFormatPr defaultColWidth="9.140625" defaultRowHeight="15"/>
  <sheetData>
    <row r="1" spans="1:14" ht="15">
      <c r="A1" s="50" t="s">
        <v>257</v>
      </c>
      <c r="M1" s="429" t="s">
        <v>258</v>
      </c>
      <c r="N1" s="429"/>
    </row>
    <row r="2" spans="1:14" ht="15">
      <c r="A2" s="310" t="s">
        <v>124</v>
      </c>
      <c r="B2" s="310"/>
      <c r="C2" s="310"/>
      <c r="D2" s="310"/>
      <c r="E2" s="320" t="s">
        <v>125</v>
      </c>
      <c r="F2" s="310" t="s">
        <v>126</v>
      </c>
      <c r="G2" s="310" t="s">
        <v>127</v>
      </c>
      <c r="H2" s="310"/>
      <c r="I2" s="310" t="s">
        <v>128</v>
      </c>
      <c r="J2" s="323" t="s">
        <v>141</v>
      </c>
      <c r="K2" s="310" t="s">
        <v>129</v>
      </c>
      <c r="L2" s="310" t="s">
        <v>130</v>
      </c>
      <c r="M2" s="310" t="s">
        <v>131</v>
      </c>
      <c r="N2" s="310" t="s">
        <v>197</v>
      </c>
    </row>
    <row r="3" spans="1:14" ht="15">
      <c r="A3" s="310"/>
      <c r="B3" s="310"/>
      <c r="C3" s="310"/>
      <c r="D3" s="310"/>
      <c r="E3" s="321"/>
      <c r="F3" s="310"/>
      <c r="G3" s="310"/>
      <c r="H3" s="310"/>
      <c r="I3" s="310"/>
      <c r="J3" s="323"/>
      <c r="K3" s="310"/>
      <c r="L3" s="310"/>
      <c r="M3" s="310"/>
      <c r="N3" s="310"/>
    </row>
    <row r="4" spans="1:14" ht="15">
      <c r="A4" s="310"/>
      <c r="B4" s="310"/>
      <c r="C4" s="310"/>
      <c r="D4" s="310"/>
      <c r="E4" s="321"/>
      <c r="F4" s="310"/>
      <c r="G4" s="310"/>
      <c r="H4" s="310"/>
      <c r="I4" s="310"/>
      <c r="J4" s="323"/>
      <c r="K4" s="310"/>
      <c r="L4" s="310"/>
      <c r="M4" s="310"/>
      <c r="N4" s="310"/>
    </row>
    <row r="5" spans="1:14" ht="15">
      <c r="A5" s="310"/>
      <c r="B5" s="310"/>
      <c r="C5" s="310"/>
      <c r="D5" s="310"/>
      <c r="E5" s="322"/>
      <c r="F5" s="310"/>
      <c r="G5" s="92" t="s">
        <v>6</v>
      </c>
      <c r="H5" s="92" t="s">
        <v>7</v>
      </c>
      <c r="I5" s="310"/>
      <c r="J5" s="323"/>
      <c r="K5" s="310"/>
      <c r="L5" s="310"/>
      <c r="M5" s="310"/>
      <c r="N5" s="310"/>
    </row>
    <row r="6" spans="1:14" ht="15">
      <c r="A6" s="310">
        <v>1</v>
      </c>
      <c r="B6" s="310"/>
      <c r="C6" s="310"/>
      <c r="D6" s="310"/>
      <c r="E6" s="92">
        <v>2</v>
      </c>
      <c r="F6" s="92">
        <v>3</v>
      </c>
      <c r="G6" s="92">
        <v>4</v>
      </c>
      <c r="H6" s="92">
        <v>5</v>
      </c>
      <c r="I6" s="92">
        <v>6</v>
      </c>
      <c r="J6" s="92">
        <v>7</v>
      </c>
      <c r="K6" s="92">
        <v>8</v>
      </c>
      <c r="L6" s="92">
        <v>9</v>
      </c>
      <c r="M6" s="354"/>
      <c r="N6" s="355"/>
    </row>
    <row r="7" spans="1:14" ht="15">
      <c r="A7" s="311" t="s">
        <v>198</v>
      </c>
      <c r="B7" s="311"/>
      <c r="C7" s="311"/>
      <c r="D7" s="311"/>
      <c r="E7" s="311"/>
      <c r="F7" s="311"/>
      <c r="G7" s="311"/>
      <c r="H7" s="311"/>
      <c r="I7" s="311"/>
      <c r="J7" s="311"/>
      <c r="K7" s="311"/>
      <c r="L7" s="311"/>
      <c r="M7" s="311"/>
      <c r="N7" s="311"/>
    </row>
    <row r="8" spans="1:14" ht="15">
      <c r="A8" s="432" t="s">
        <v>207</v>
      </c>
      <c r="B8" s="432"/>
      <c r="C8" s="432"/>
      <c r="D8" s="432"/>
      <c r="E8" s="94" t="s">
        <v>209</v>
      </c>
      <c r="F8" s="95">
        <v>1</v>
      </c>
      <c r="G8" s="95">
        <f>H8*121/100</f>
        <v>4840</v>
      </c>
      <c r="H8" s="95">
        <v>4000</v>
      </c>
      <c r="I8" s="95">
        <v>4000</v>
      </c>
      <c r="J8" s="96">
        <v>90</v>
      </c>
      <c r="K8" s="95">
        <f>I8*90/100</f>
        <v>3600</v>
      </c>
      <c r="L8" s="95">
        <f>G8-K8</f>
        <v>1240</v>
      </c>
      <c r="M8" s="94" t="s">
        <v>211</v>
      </c>
      <c r="N8" s="97" t="s">
        <v>210</v>
      </c>
    </row>
    <row r="9" spans="1:14" ht="15">
      <c r="A9" s="433" t="s">
        <v>208</v>
      </c>
      <c r="B9" s="434"/>
      <c r="C9" s="434" t="s">
        <v>132</v>
      </c>
      <c r="D9" s="435"/>
      <c r="E9" s="94" t="s">
        <v>209</v>
      </c>
      <c r="F9" s="95">
        <v>1</v>
      </c>
      <c r="G9" s="95">
        <f>H9*121/100</f>
        <v>1210</v>
      </c>
      <c r="H9" s="95">
        <v>1000</v>
      </c>
      <c r="I9" s="95">
        <v>1000</v>
      </c>
      <c r="J9" s="96">
        <v>90</v>
      </c>
      <c r="K9" s="95">
        <f>I9*90/100</f>
        <v>900</v>
      </c>
      <c r="L9" s="95">
        <f>G9-K9</f>
        <v>310</v>
      </c>
      <c r="M9" s="94" t="s">
        <v>211</v>
      </c>
      <c r="N9" s="97" t="s">
        <v>210</v>
      </c>
    </row>
    <row r="10" spans="1:14" ht="15">
      <c r="A10" s="293"/>
      <c r="B10" s="294"/>
      <c r="C10" s="294" t="s">
        <v>132</v>
      </c>
      <c r="D10" s="295"/>
      <c r="E10" s="70" t="s">
        <v>132</v>
      </c>
      <c r="F10" s="70" t="s">
        <v>132</v>
      </c>
      <c r="G10" s="79" t="s">
        <v>132</v>
      </c>
      <c r="H10" s="79" t="s">
        <v>132</v>
      </c>
      <c r="I10" s="79" t="s">
        <v>132</v>
      </c>
      <c r="J10" s="79" t="s">
        <v>132</v>
      </c>
      <c r="K10" s="79" t="s">
        <v>132</v>
      </c>
      <c r="L10" s="70" t="s">
        <v>132</v>
      </c>
      <c r="M10" s="70"/>
      <c r="N10" s="93"/>
    </row>
    <row r="11" spans="1:14" ht="15">
      <c r="A11" s="374" t="s">
        <v>199</v>
      </c>
      <c r="B11" s="375"/>
      <c r="C11" s="375"/>
      <c r="D11" s="375"/>
      <c r="E11" s="375"/>
      <c r="F11" s="376"/>
      <c r="G11" s="75">
        <f>SUM(G8:G10)</f>
        <v>6050</v>
      </c>
      <c r="H11" s="75">
        <f>SUM(H8:H10)</f>
        <v>5000</v>
      </c>
      <c r="I11" s="75">
        <f>SUM(I8:I10)</f>
        <v>5000</v>
      </c>
      <c r="J11" s="69" t="s">
        <v>98</v>
      </c>
      <c r="K11" s="67">
        <f>SUM(K8:K10)</f>
        <v>4500</v>
      </c>
      <c r="L11" s="67">
        <f>SUM(L8:L10)</f>
        <v>1550</v>
      </c>
      <c r="M11" s="296" t="s">
        <v>98</v>
      </c>
      <c r="N11" s="297"/>
    </row>
    <row r="12" spans="1:14" ht="15">
      <c r="A12" s="368" t="s">
        <v>183</v>
      </c>
      <c r="B12" s="368"/>
      <c r="C12" s="368"/>
      <c r="D12" s="368"/>
      <c r="E12" s="368"/>
      <c r="F12" s="368"/>
      <c r="G12" s="368"/>
      <c r="H12" s="368"/>
      <c r="I12" s="368"/>
      <c r="J12" s="368"/>
      <c r="K12" s="368"/>
      <c r="L12" s="368"/>
      <c r="M12" s="368"/>
      <c r="N12" s="368"/>
    </row>
    <row r="13" spans="1:14" ht="15">
      <c r="A13" s="293"/>
      <c r="B13" s="294"/>
      <c r="C13" s="294" t="s">
        <v>132</v>
      </c>
      <c r="D13" s="295"/>
      <c r="E13" s="55" t="s">
        <v>132</v>
      </c>
      <c r="F13" s="55" t="s">
        <v>132</v>
      </c>
      <c r="G13" s="68" t="s">
        <v>132</v>
      </c>
      <c r="H13" s="68" t="s">
        <v>132</v>
      </c>
      <c r="I13" s="55" t="s">
        <v>132</v>
      </c>
      <c r="J13" s="55" t="s">
        <v>132</v>
      </c>
      <c r="K13" s="55" t="s">
        <v>132</v>
      </c>
      <c r="L13" s="68" t="s">
        <v>132</v>
      </c>
      <c r="M13" s="70"/>
      <c r="N13" s="54"/>
    </row>
    <row r="14" spans="1:14" ht="15">
      <c r="A14" s="293"/>
      <c r="B14" s="294"/>
      <c r="C14" s="294" t="s">
        <v>132</v>
      </c>
      <c r="D14" s="295"/>
      <c r="E14" s="55" t="s">
        <v>132</v>
      </c>
      <c r="F14" s="55" t="s">
        <v>132</v>
      </c>
      <c r="G14" s="68" t="s">
        <v>132</v>
      </c>
      <c r="H14" s="68" t="s">
        <v>132</v>
      </c>
      <c r="I14" s="55" t="s">
        <v>132</v>
      </c>
      <c r="J14" s="55" t="s">
        <v>132</v>
      </c>
      <c r="K14" s="55" t="s">
        <v>132</v>
      </c>
      <c r="L14" s="68" t="s">
        <v>132</v>
      </c>
      <c r="M14" s="70"/>
      <c r="N14" s="54"/>
    </row>
    <row r="15" spans="1:14" ht="15">
      <c r="A15" s="293"/>
      <c r="B15" s="294"/>
      <c r="C15" s="294" t="s">
        <v>132</v>
      </c>
      <c r="D15" s="295"/>
      <c r="E15" s="55" t="s">
        <v>132</v>
      </c>
      <c r="F15" s="55" t="s">
        <v>132</v>
      </c>
      <c r="G15" s="68" t="s">
        <v>132</v>
      </c>
      <c r="H15" s="68" t="s">
        <v>132</v>
      </c>
      <c r="I15" s="55" t="s">
        <v>132</v>
      </c>
      <c r="J15" s="55" t="s">
        <v>132</v>
      </c>
      <c r="K15" s="55" t="s">
        <v>132</v>
      </c>
      <c r="L15" s="68" t="s">
        <v>132</v>
      </c>
      <c r="M15" s="70"/>
      <c r="N15" s="54"/>
    </row>
    <row r="16" spans="1:14" ht="37.5" customHeight="1">
      <c r="A16" s="374" t="s">
        <v>217</v>
      </c>
      <c r="B16" s="375"/>
      <c r="C16" s="375"/>
      <c r="D16" s="375"/>
      <c r="E16" s="375"/>
      <c r="F16" s="376"/>
      <c r="G16" s="75">
        <f>SUM(G13:G15)</f>
        <v>0</v>
      </c>
      <c r="H16" s="75">
        <f>SUM(H13:H15)</f>
        <v>0</v>
      </c>
      <c r="I16" s="75">
        <f>SUM(I13:I15)</f>
        <v>0</v>
      </c>
      <c r="J16" s="77" t="s">
        <v>98</v>
      </c>
      <c r="K16" s="78">
        <f>SUM(K13:K15)</f>
        <v>0</v>
      </c>
      <c r="L16" s="78">
        <f>SUM(L13:L15)</f>
        <v>0</v>
      </c>
      <c r="M16" s="296" t="s">
        <v>98</v>
      </c>
      <c r="N16" s="297"/>
    </row>
    <row r="17" spans="1:14" ht="15">
      <c r="A17" s="372" t="s">
        <v>133</v>
      </c>
      <c r="B17" s="372"/>
      <c r="C17" s="372"/>
      <c r="D17" s="372"/>
      <c r="E17" s="372"/>
      <c r="F17" s="372"/>
      <c r="G17" s="372"/>
      <c r="H17" s="372"/>
      <c r="I17" s="372"/>
      <c r="J17" s="372"/>
      <c r="K17" s="372"/>
      <c r="L17" s="372"/>
      <c r="M17" s="372"/>
      <c r="N17" s="372"/>
    </row>
    <row r="18" spans="1:14" ht="15">
      <c r="A18" s="293"/>
      <c r="B18" s="294"/>
      <c r="C18" s="294" t="s">
        <v>132</v>
      </c>
      <c r="D18" s="295"/>
      <c r="E18" s="55" t="s">
        <v>132</v>
      </c>
      <c r="F18" s="55" t="s">
        <v>132</v>
      </c>
      <c r="G18" s="68" t="s">
        <v>132</v>
      </c>
      <c r="H18" s="68" t="s">
        <v>132</v>
      </c>
      <c r="I18" s="55" t="s">
        <v>132</v>
      </c>
      <c r="J18" s="55" t="s">
        <v>132</v>
      </c>
      <c r="K18" s="55" t="s">
        <v>132</v>
      </c>
      <c r="L18" s="68" t="s">
        <v>132</v>
      </c>
      <c r="M18" s="70"/>
      <c r="N18" s="54"/>
    </row>
    <row r="19" spans="1:14" ht="15">
      <c r="A19" s="293"/>
      <c r="B19" s="294"/>
      <c r="C19" s="294" t="s">
        <v>132</v>
      </c>
      <c r="D19" s="295"/>
      <c r="E19" s="55" t="s">
        <v>132</v>
      </c>
      <c r="F19" s="55" t="s">
        <v>132</v>
      </c>
      <c r="G19" s="68" t="s">
        <v>132</v>
      </c>
      <c r="H19" s="68" t="s">
        <v>132</v>
      </c>
      <c r="I19" s="55" t="s">
        <v>132</v>
      </c>
      <c r="J19" s="55" t="s">
        <v>132</v>
      </c>
      <c r="K19" s="55" t="s">
        <v>132</v>
      </c>
      <c r="L19" s="68" t="s">
        <v>132</v>
      </c>
      <c r="M19" s="70"/>
      <c r="N19" s="54"/>
    </row>
    <row r="20" spans="1:14" ht="15">
      <c r="A20" s="293"/>
      <c r="B20" s="294"/>
      <c r="C20" s="294" t="s">
        <v>132</v>
      </c>
      <c r="D20" s="295"/>
      <c r="E20" s="55" t="s">
        <v>132</v>
      </c>
      <c r="F20" s="55" t="s">
        <v>132</v>
      </c>
      <c r="G20" s="79" t="s">
        <v>132</v>
      </c>
      <c r="H20" s="79" t="s">
        <v>132</v>
      </c>
      <c r="I20" s="80" t="s">
        <v>132</v>
      </c>
      <c r="J20" s="80" t="s">
        <v>132</v>
      </c>
      <c r="K20" s="80" t="s">
        <v>132</v>
      </c>
      <c r="L20" s="79" t="s">
        <v>132</v>
      </c>
      <c r="M20" s="70"/>
      <c r="N20" s="54"/>
    </row>
    <row r="21" spans="1:14" ht="15">
      <c r="A21" s="374" t="s">
        <v>134</v>
      </c>
      <c r="B21" s="375"/>
      <c r="C21" s="375"/>
      <c r="D21" s="375"/>
      <c r="E21" s="375"/>
      <c r="F21" s="376"/>
      <c r="G21" s="75">
        <f>SUM(G18:G20)</f>
        <v>0</v>
      </c>
      <c r="H21" s="75">
        <f>SUM(H18:H20)</f>
        <v>0</v>
      </c>
      <c r="I21" s="75">
        <f>SUM(I18:I20)</f>
        <v>0</v>
      </c>
      <c r="J21" s="77" t="s">
        <v>98</v>
      </c>
      <c r="K21" s="81">
        <f>SUM(K18:K20)</f>
        <v>0</v>
      </c>
      <c r="L21" s="81">
        <f>SUM(L18:L20)</f>
        <v>0</v>
      </c>
      <c r="M21" s="296" t="s">
        <v>98</v>
      </c>
      <c r="N21" s="297"/>
    </row>
    <row r="22" spans="1:14" ht="15">
      <c r="A22" s="311" t="s">
        <v>185</v>
      </c>
      <c r="B22" s="311"/>
      <c r="C22" s="311"/>
      <c r="D22" s="311"/>
      <c r="E22" s="311"/>
      <c r="F22" s="311"/>
      <c r="G22" s="311"/>
      <c r="H22" s="311"/>
      <c r="I22" s="311"/>
      <c r="J22" s="311"/>
      <c r="K22" s="311"/>
      <c r="L22" s="311"/>
      <c r="M22" s="311"/>
      <c r="N22" s="311"/>
    </row>
    <row r="23" spans="1:14" ht="15">
      <c r="A23" s="293"/>
      <c r="B23" s="294"/>
      <c r="C23" s="294" t="s">
        <v>132</v>
      </c>
      <c r="D23" s="295"/>
      <c r="E23" s="55" t="s">
        <v>132</v>
      </c>
      <c r="F23" s="55" t="s">
        <v>132</v>
      </c>
      <c r="G23" s="68" t="s">
        <v>132</v>
      </c>
      <c r="H23" s="68" t="s">
        <v>132</v>
      </c>
      <c r="I23" s="55" t="s">
        <v>132</v>
      </c>
      <c r="J23" s="55" t="s">
        <v>132</v>
      </c>
      <c r="K23" s="55" t="s">
        <v>132</v>
      </c>
      <c r="L23" s="68" t="s">
        <v>132</v>
      </c>
      <c r="M23" s="70"/>
      <c r="N23" s="54"/>
    </row>
    <row r="24" spans="1:14" ht="15">
      <c r="A24" s="293"/>
      <c r="B24" s="294"/>
      <c r="C24" s="294" t="s">
        <v>132</v>
      </c>
      <c r="D24" s="295"/>
      <c r="E24" s="55" t="s">
        <v>132</v>
      </c>
      <c r="F24" s="55" t="s">
        <v>132</v>
      </c>
      <c r="G24" s="68" t="s">
        <v>132</v>
      </c>
      <c r="H24" s="68" t="s">
        <v>132</v>
      </c>
      <c r="I24" s="55" t="s">
        <v>132</v>
      </c>
      <c r="J24" s="55" t="s">
        <v>132</v>
      </c>
      <c r="K24" s="55" t="s">
        <v>132</v>
      </c>
      <c r="L24" s="68" t="s">
        <v>132</v>
      </c>
      <c r="M24" s="70"/>
      <c r="N24" s="54"/>
    </row>
    <row r="25" spans="1:14" ht="15">
      <c r="A25" s="293"/>
      <c r="B25" s="294"/>
      <c r="C25" s="294" t="s">
        <v>132</v>
      </c>
      <c r="D25" s="295"/>
      <c r="E25" s="55" t="s">
        <v>132</v>
      </c>
      <c r="F25" s="55" t="s">
        <v>132</v>
      </c>
      <c r="G25" s="68" t="s">
        <v>132</v>
      </c>
      <c r="H25" s="68" t="s">
        <v>132</v>
      </c>
      <c r="I25" s="55" t="s">
        <v>132</v>
      </c>
      <c r="J25" s="55" t="s">
        <v>132</v>
      </c>
      <c r="K25" s="55" t="s">
        <v>132</v>
      </c>
      <c r="L25" s="68" t="s">
        <v>132</v>
      </c>
      <c r="M25" s="70"/>
      <c r="N25" s="54"/>
    </row>
    <row r="26" spans="1:14" ht="15">
      <c r="A26" s="374" t="s">
        <v>186</v>
      </c>
      <c r="B26" s="375"/>
      <c r="C26" s="375"/>
      <c r="D26" s="375"/>
      <c r="E26" s="375"/>
      <c r="F26" s="376"/>
      <c r="G26" s="75">
        <f>SUM(G23:G25)</f>
        <v>0</v>
      </c>
      <c r="H26" s="75">
        <f>SUM(H23:H25)</f>
        <v>0</v>
      </c>
      <c r="I26" s="75">
        <f>SUM(I23:I25)</f>
        <v>0</v>
      </c>
      <c r="J26" s="76" t="s">
        <v>98</v>
      </c>
      <c r="K26" s="75">
        <f>SUM(K23:K25)</f>
        <v>0</v>
      </c>
      <c r="L26" s="75">
        <f>SUM(L23:L25)</f>
        <v>0</v>
      </c>
      <c r="M26" s="296" t="s">
        <v>98</v>
      </c>
      <c r="N26" s="297"/>
    </row>
    <row r="27" spans="1:14" ht="15">
      <c r="A27" s="311" t="s">
        <v>187</v>
      </c>
      <c r="B27" s="311"/>
      <c r="C27" s="311"/>
      <c r="D27" s="311"/>
      <c r="E27" s="311"/>
      <c r="F27" s="311"/>
      <c r="G27" s="311"/>
      <c r="H27" s="311"/>
      <c r="I27" s="311"/>
      <c r="J27" s="311"/>
      <c r="K27" s="311"/>
      <c r="L27" s="311"/>
      <c r="M27" s="311"/>
      <c r="N27" s="311"/>
    </row>
    <row r="28" spans="1:14" ht="15">
      <c r="A28" s="293"/>
      <c r="B28" s="294"/>
      <c r="C28" s="294" t="s">
        <v>132</v>
      </c>
      <c r="D28" s="295"/>
      <c r="E28" s="55" t="s">
        <v>132</v>
      </c>
      <c r="F28" s="55" t="s">
        <v>132</v>
      </c>
      <c r="G28" s="68" t="s">
        <v>132</v>
      </c>
      <c r="H28" s="68" t="s">
        <v>132</v>
      </c>
      <c r="I28" s="55" t="s">
        <v>132</v>
      </c>
      <c r="J28" s="55" t="s">
        <v>132</v>
      </c>
      <c r="K28" s="55" t="s">
        <v>132</v>
      </c>
      <c r="L28" s="68" t="s">
        <v>132</v>
      </c>
      <c r="M28" s="70"/>
      <c r="N28" s="54"/>
    </row>
    <row r="29" spans="1:14" ht="15">
      <c r="A29" s="293"/>
      <c r="B29" s="294"/>
      <c r="C29" s="294" t="s">
        <v>132</v>
      </c>
      <c r="D29" s="295"/>
      <c r="E29" s="55" t="s">
        <v>132</v>
      </c>
      <c r="F29" s="55" t="s">
        <v>132</v>
      </c>
      <c r="G29" s="68" t="s">
        <v>132</v>
      </c>
      <c r="H29" s="68" t="s">
        <v>132</v>
      </c>
      <c r="I29" s="55" t="s">
        <v>132</v>
      </c>
      <c r="J29" s="55" t="s">
        <v>132</v>
      </c>
      <c r="K29" s="55" t="s">
        <v>132</v>
      </c>
      <c r="L29" s="68" t="s">
        <v>132</v>
      </c>
      <c r="M29" s="70"/>
      <c r="N29" s="54"/>
    </row>
    <row r="30" spans="1:14" ht="15">
      <c r="A30" s="293"/>
      <c r="B30" s="294"/>
      <c r="C30" s="294" t="s">
        <v>132</v>
      </c>
      <c r="D30" s="295"/>
      <c r="E30" s="55" t="s">
        <v>132</v>
      </c>
      <c r="F30" s="55" t="s">
        <v>132</v>
      </c>
      <c r="G30" s="68" t="s">
        <v>132</v>
      </c>
      <c r="H30" s="68" t="s">
        <v>132</v>
      </c>
      <c r="I30" s="55" t="s">
        <v>132</v>
      </c>
      <c r="J30" s="55" t="s">
        <v>132</v>
      </c>
      <c r="K30" s="55" t="s">
        <v>132</v>
      </c>
      <c r="L30" s="68" t="s">
        <v>132</v>
      </c>
      <c r="M30" s="70"/>
      <c r="N30" s="54"/>
    </row>
    <row r="31" spans="1:14" ht="15">
      <c r="A31" s="374" t="s">
        <v>188</v>
      </c>
      <c r="B31" s="375"/>
      <c r="C31" s="375"/>
      <c r="D31" s="375"/>
      <c r="E31" s="375"/>
      <c r="F31" s="376"/>
      <c r="G31" s="75">
        <f>SUM(G28:G30)</f>
        <v>0</v>
      </c>
      <c r="H31" s="75">
        <f>SUM(H28:H30)</f>
        <v>0</v>
      </c>
      <c r="I31" s="75">
        <f>SUM(I28:I30)</f>
        <v>0</v>
      </c>
      <c r="J31" s="76" t="s">
        <v>98</v>
      </c>
      <c r="K31" s="75">
        <f>SUM(K28:K30)</f>
        <v>0</v>
      </c>
      <c r="L31" s="75">
        <f>SUM(L28:L30)</f>
        <v>0</v>
      </c>
      <c r="M31" s="296" t="s">
        <v>98</v>
      </c>
      <c r="N31" s="297"/>
    </row>
    <row r="32" spans="1:14" ht="15">
      <c r="A32" s="311" t="s">
        <v>189</v>
      </c>
      <c r="B32" s="311"/>
      <c r="C32" s="311"/>
      <c r="D32" s="311"/>
      <c r="E32" s="311"/>
      <c r="F32" s="311"/>
      <c r="G32" s="311"/>
      <c r="H32" s="311"/>
      <c r="I32" s="311"/>
      <c r="J32" s="311"/>
      <c r="K32" s="311"/>
      <c r="L32" s="311"/>
      <c r="M32" s="311"/>
      <c r="N32" s="311"/>
    </row>
    <row r="33" spans="1:14" ht="15">
      <c r="A33" s="293"/>
      <c r="B33" s="294" t="s">
        <v>132</v>
      </c>
      <c r="C33" s="294"/>
      <c r="D33" s="295" t="s">
        <v>132</v>
      </c>
      <c r="E33" s="55" t="s">
        <v>132</v>
      </c>
      <c r="F33" s="55" t="s">
        <v>132</v>
      </c>
      <c r="G33" s="68" t="s">
        <v>132</v>
      </c>
      <c r="H33" s="68" t="s">
        <v>132</v>
      </c>
      <c r="I33" s="55" t="s">
        <v>132</v>
      </c>
      <c r="J33" s="55" t="s">
        <v>132</v>
      </c>
      <c r="K33" s="55" t="s">
        <v>132</v>
      </c>
      <c r="L33" s="68" t="s">
        <v>132</v>
      </c>
      <c r="M33" s="70"/>
      <c r="N33" s="54"/>
    </row>
    <row r="34" spans="1:14" ht="15">
      <c r="A34" s="293"/>
      <c r="B34" s="294" t="s">
        <v>132</v>
      </c>
      <c r="C34" s="294"/>
      <c r="D34" s="295" t="s">
        <v>132</v>
      </c>
      <c r="E34" s="55" t="s">
        <v>132</v>
      </c>
      <c r="F34" s="55" t="s">
        <v>132</v>
      </c>
      <c r="G34" s="68" t="s">
        <v>132</v>
      </c>
      <c r="H34" s="68" t="s">
        <v>132</v>
      </c>
      <c r="I34" s="55" t="s">
        <v>132</v>
      </c>
      <c r="J34" s="55" t="s">
        <v>132</v>
      </c>
      <c r="K34" s="55" t="s">
        <v>132</v>
      </c>
      <c r="L34" s="68" t="s">
        <v>132</v>
      </c>
      <c r="M34" s="70"/>
      <c r="N34" s="54"/>
    </row>
    <row r="35" spans="1:14" ht="15">
      <c r="A35" s="293"/>
      <c r="B35" s="294" t="s">
        <v>132</v>
      </c>
      <c r="C35" s="294"/>
      <c r="D35" s="295" t="s">
        <v>132</v>
      </c>
      <c r="E35" s="55" t="s">
        <v>132</v>
      </c>
      <c r="F35" s="55" t="s">
        <v>132</v>
      </c>
      <c r="G35" s="68" t="s">
        <v>132</v>
      </c>
      <c r="H35" s="68" t="s">
        <v>132</v>
      </c>
      <c r="I35" s="55" t="s">
        <v>132</v>
      </c>
      <c r="J35" s="55" t="s">
        <v>132</v>
      </c>
      <c r="K35" s="55" t="s">
        <v>132</v>
      </c>
      <c r="L35" s="68" t="s">
        <v>132</v>
      </c>
      <c r="M35" s="70"/>
      <c r="N35" s="54"/>
    </row>
    <row r="36" spans="1:14" ht="15">
      <c r="A36" s="374" t="s">
        <v>135</v>
      </c>
      <c r="B36" s="375"/>
      <c r="C36" s="375"/>
      <c r="D36" s="375"/>
      <c r="E36" s="375"/>
      <c r="F36" s="376"/>
      <c r="G36" s="75">
        <f>SUM(G33:G35)</f>
        <v>0</v>
      </c>
      <c r="H36" s="75">
        <f>SUM(H33:H35)</f>
        <v>0</v>
      </c>
      <c r="I36" s="75">
        <f>SUM(I33:I35)</f>
        <v>0</v>
      </c>
      <c r="J36" s="76" t="s">
        <v>98</v>
      </c>
      <c r="K36" s="75">
        <f>SUM(K33:K35)</f>
        <v>0</v>
      </c>
      <c r="L36" s="75">
        <f>SUM(L33:L35)</f>
        <v>0</v>
      </c>
      <c r="M36" s="296" t="s">
        <v>98</v>
      </c>
      <c r="N36" s="297"/>
    </row>
    <row r="37" spans="1:14" ht="15">
      <c r="A37" s="311" t="s">
        <v>291</v>
      </c>
      <c r="B37" s="311"/>
      <c r="C37" s="311"/>
      <c r="D37" s="311"/>
      <c r="E37" s="311"/>
      <c r="F37" s="311"/>
      <c r="G37" s="311"/>
      <c r="H37" s="311"/>
      <c r="I37" s="311"/>
      <c r="J37" s="311"/>
      <c r="K37" s="311"/>
      <c r="L37" s="311"/>
      <c r="M37" s="311"/>
      <c r="N37" s="311"/>
    </row>
    <row r="38" spans="1:14" ht="15">
      <c r="A38" s="293"/>
      <c r="B38" s="294" t="s">
        <v>132</v>
      </c>
      <c r="C38" s="294"/>
      <c r="D38" s="295" t="s">
        <v>132</v>
      </c>
      <c r="E38" s="55" t="s">
        <v>132</v>
      </c>
      <c r="F38" s="55" t="s">
        <v>132</v>
      </c>
      <c r="G38" s="68" t="s">
        <v>132</v>
      </c>
      <c r="H38" s="68" t="s">
        <v>132</v>
      </c>
      <c r="I38" s="55" t="s">
        <v>132</v>
      </c>
      <c r="J38" s="55" t="s">
        <v>132</v>
      </c>
      <c r="K38" s="55" t="s">
        <v>132</v>
      </c>
      <c r="L38" s="68" t="s">
        <v>132</v>
      </c>
      <c r="M38" s="70"/>
      <c r="N38" s="54"/>
    </row>
    <row r="39" spans="1:14" ht="15">
      <c r="A39" s="293"/>
      <c r="B39" s="294" t="s">
        <v>132</v>
      </c>
      <c r="C39" s="294"/>
      <c r="D39" s="295" t="s">
        <v>132</v>
      </c>
      <c r="E39" s="55" t="s">
        <v>132</v>
      </c>
      <c r="F39" s="55" t="s">
        <v>132</v>
      </c>
      <c r="G39" s="68" t="s">
        <v>132</v>
      </c>
      <c r="H39" s="68" t="s">
        <v>132</v>
      </c>
      <c r="I39" s="55" t="s">
        <v>132</v>
      </c>
      <c r="J39" s="55" t="s">
        <v>132</v>
      </c>
      <c r="K39" s="55" t="s">
        <v>132</v>
      </c>
      <c r="L39" s="68" t="s">
        <v>132</v>
      </c>
      <c r="M39" s="70"/>
      <c r="N39" s="54"/>
    </row>
    <row r="40" spans="1:14" ht="15">
      <c r="A40" s="293"/>
      <c r="B40" s="294" t="s">
        <v>132</v>
      </c>
      <c r="C40" s="294"/>
      <c r="D40" s="295" t="s">
        <v>132</v>
      </c>
      <c r="E40" s="55" t="s">
        <v>132</v>
      </c>
      <c r="F40" s="55" t="s">
        <v>132</v>
      </c>
      <c r="G40" s="68" t="s">
        <v>132</v>
      </c>
      <c r="H40" s="68" t="s">
        <v>132</v>
      </c>
      <c r="I40" s="55" t="s">
        <v>132</v>
      </c>
      <c r="J40" s="55" t="s">
        <v>132</v>
      </c>
      <c r="K40" s="55" t="s">
        <v>132</v>
      </c>
      <c r="L40" s="68" t="s">
        <v>132</v>
      </c>
      <c r="M40" s="70"/>
      <c r="N40" s="54"/>
    </row>
    <row r="41" spans="1:14" ht="15">
      <c r="A41" s="374" t="s">
        <v>293</v>
      </c>
      <c r="B41" s="375"/>
      <c r="C41" s="375"/>
      <c r="D41" s="375"/>
      <c r="E41" s="375"/>
      <c r="F41" s="376"/>
      <c r="G41" s="75">
        <f>SUM(G38:G40)</f>
        <v>0</v>
      </c>
      <c r="H41" s="75">
        <f>SUM(H38:H40)</f>
        <v>0</v>
      </c>
      <c r="I41" s="75">
        <f>SUM(I38:I40)</f>
        <v>0</v>
      </c>
      <c r="J41" s="76" t="s">
        <v>98</v>
      </c>
      <c r="K41" s="75">
        <f>SUM(K38:K40)</f>
        <v>0</v>
      </c>
      <c r="L41" s="75">
        <f>SUM(L38:L40)</f>
        <v>0</v>
      </c>
      <c r="M41" s="296" t="s">
        <v>98</v>
      </c>
      <c r="N41" s="297"/>
    </row>
    <row r="42" spans="1:14" ht="15">
      <c r="A42" s="303" t="s">
        <v>287</v>
      </c>
      <c r="B42" s="304"/>
      <c r="C42" s="304"/>
      <c r="D42" s="304"/>
      <c r="E42" s="304"/>
      <c r="F42" s="304"/>
      <c r="G42" s="305"/>
      <c r="H42" s="75">
        <f>H41+H36+H31+H26+H21+H16+H11</f>
        <v>5000</v>
      </c>
      <c r="I42" s="75">
        <f>I41+I36+I31+I26+I21+I16+I11</f>
        <v>5000</v>
      </c>
      <c r="J42" s="75" t="s">
        <v>98</v>
      </c>
      <c r="K42" s="75">
        <f>K41+K36+K31+K26+K21+K16+K11</f>
        <v>4500</v>
      </c>
      <c r="L42" s="75">
        <f>L41+L36+L31+L26+L21+L16+L11</f>
        <v>1550</v>
      </c>
      <c r="M42" s="306" t="s">
        <v>98</v>
      </c>
      <c r="N42" s="307"/>
    </row>
    <row r="43" spans="1:14" ht="15">
      <c r="A43" s="311" t="s">
        <v>286</v>
      </c>
      <c r="B43" s="311"/>
      <c r="C43" s="311"/>
      <c r="D43" s="311"/>
      <c r="E43" s="311"/>
      <c r="F43" s="311"/>
      <c r="G43" s="311"/>
      <c r="H43" s="311"/>
      <c r="I43" s="311"/>
      <c r="J43" s="311"/>
      <c r="K43" s="311"/>
      <c r="L43" s="311"/>
      <c r="M43" s="311"/>
      <c r="N43" s="311"/>
    </row>
    <row r="44" spans="1:14" ht="15">
      <c r="A44" s="396"/>
      <c r="B44" s="397"/>
      <c r="C44" s="397"/>
      <c r="D44" s="398"/>
      <c r="E44" s="55"/>
      <c r="F44" s="55"/>
      <c r="G44" s="68"/>
      <c r="H44" s="68"/>
      <c r="I44" s="55"/>
      <c r="J44" s="55"/>
      <c r="K44" s="55" t="s">
        <v>132</v>
      </c>
      <c r="L44" s="68" t="s">
        <v>132</v>
      </c>
      <c r="M44" s="70"/>
      <c r="N44" s="54"/>
    </row>
    <row r="45" spans="1:14" ht="15">
      <c r="A45" s="293"/>
      <c r="B45" s="294"/>
      <c r="C45" s="294" t="s">
        <v>132</v>
      </c>
      <c r="D45" s="295"/>
      <c r="E45" s="55" t="s">
        <v>132</v>
      </c>
      <c r="F45" s="55" t="s">
        <v>132</v>
      </c>
      <c r="G45" s="68" t="s">
        <v>132</v>
      </c>
      <c r="H45" s="68" t="s">
        <v>132</v>
      </c>
      <c r="I45" s="55" t="s">
        <v>132</v>
      </c>
      <c r="J45" s="55" t="s">
        <v>132</v>
      </c>
      <c r="K45" s="55" t="s">
        <v>132</v>
      </c>
      <c r="L45" s="68" t="s">
        <v>132</v>
      </c>
      <c r="M45" s="70"/>
      <c r="N45" s="54"/>
    </row>
    <row r="46" spans="1:14" ht="15">
      <c r="A46" s="293"/>
      <c r="B46" s="294"/>
      <c r="C46" s="294" t="s">
        <v>132</v>
      </c>
      <c r="D46" s="295"/>
      <c r="E46" s="55" t="s">
        <v>132</v>
      </c>
      <c r="F46" s="55" t="s">
        <v>132</v>
      </c>
      <c r="G46" s="68" t="s">
        <v>132</v>
      </c>
      <c r="H46" s="68" t="s">
        <v>132</v>
      </c>
      <c r="I46" s="55" t="s">
        <v>132</v>
      </c>
      <c r="J46" s="55" t="s">
        <v>132</v>
      </c>
      <c r="K46" s="55" t="s">
        <v>132</v>
      </c>
      <c r="L46" s="68" t="s">
        <v>132</v>
      </c>
      <c r="M46" s="70"/>
      <c r="N46" s="54"/>
    </row>
    <row r="47" spans="1:14" ht="15">
      <c r="A47" s="431" t="s">
        <v>190</v>
      </c>
      <c r="B47" s="431"/>
      <c r="C47" s="431"/>
      <c r="D47" s="431"/>
      <c r="E47" s="431"/>
      <c r="F47" s="431"/>
      <c r="G47" s="75">
        <f>SUM(G44:G46)</f>
        <v>0</v>
      </c>
      <c r="H47" s="75">
        <f>SUM(H44:H46)</f>
        <v>0</v>
      </c>
      <c r="I47" s="75">
        <f>SUM(I44:I46)</f>
        <v>0</v>
      </c>
      <c r="J47" s="76" t="s">
        <v>98</v>
      </c>
      <c r="K47" s="75">
        <f>SUM(K44:K46)</f>
        <v>0</v>
      </c>
      <c r="L47" s="75">
        <f>SUM(L44:L46)</f>
        <v>0</v>
      </c>
      <c r="M47" s="425" t="s">
        <v>98</v>
      </c>
      <c r="N47" s="426"/>
    </row>
    <row r="48" spans="1:14" ht="15">
      <c r="A48" s="377" t="s">
        <v>18</v>
      </c>
      <c r="B48" s="378"/>
      <c r="C48" s="378"/>
      <c r="D48" s="378"/>
      <c r="E48" s="378"/>
      <c r="F48" s="378"/>
      <c r="G48" s="379"/>
      <c r="H48" s="75">
        <f>H47+H36+H31+H26+H21+H16+H11+H41</f>
        <v>5000</v>
      </c>
      <c r="I48" s="75">
        <f>I47+I36+I31+I26+I21+I16+I11+I41</f>
        <v>5000</v>
      </c>
      <c r="J48" s="76" t="s">
        <v>98</v>
      </c>
      <c r="K48" s="75">
        <f>K47+K36+K31+K26+K21+K16+K11+K41</f>
        <v>4500</v>
      </c>
      <c r="L48" s="75">
        <f>L47+L36+L31+L26+L21+L16+L11+L41</f>
        <v>1550</v>
      </c>
      <c r="M48" s="427"/>
      <c r="N48" s="428"/>
    </row>
    <row r="49" spans="1:14" s="65" customFormat="1" ht="15">
      <c r="A49" s="124"/>
      <c r="B49" s="124"/>
      <c r="C49" s="124"/>
      <c r="D49" s="124"/>
      <c r="E49" s="124"/>
      <c r="F49" s="124"/>
      <c r="G49" s="125"/>
      <c r="H49" s="125"/>
      <c r="I49" s="125"/>
      <c r="J49" s="126"/>
      <c r="K49" s="125"/>
      <c r="L49" s="125"/>
      <c r="M49" s="127"/>
      <c r="N49" s="127"/>
    </row>
    <row r="50" spans="1:14" ht="15">
      <c r="A50" s="57" t="s">
        <v>136</v>
      </c>
      <c r="B50" s="58"/>
      <c r="C50" s="58"/>
      <c r="D50" s="58"/>
      <c r="E50" s="58"/>
      <c r="F50" s="58"/>
      <c r="G50" s="58"/>
      <c r="H50" s="58"/>
      <c r="I50" s="58"/>
      <c r="J50" s="58"/>
      <c r="K50" s="58"/>
      <c r="L50" s="58"/>
      <c r="M50" s="58"/>
      <c r="N50" s="58"/>
    </row>
    <row r="51" spans="1:14" ht="15">
      <c r="A51" s="291" t="s">
        <v>177</v>
      </c>
      <c r="B51" s="291"/>
      <c r="C51" s="291"/>
      <c r="D51" s="291"/>
      <c r="E51" s="291"/>
      <c r="F51" s="291"/>
      <c r="G51" s="291"/>
      <c r="H51" s="291"/>
      <c r="I51" s="291"/>
      <c r="J51" s="291"/>
      <c r="K51" s="291"/>
      <c r="L51" s="291"/>
      <c r="M51" s="291"/>
      <c r="N51" s="291"/>
    </row>
    <row r="52" spans="1:14" ht="15">
      <c r="A52" s="288" t="s">
        <v>137</v>
      </c>
      <c r="B52" s="288"/>
      <c r="C52" s="288"/>
      <c r="D52" s="288"/>
      <c r="E52" s="288"/>
      <c r="F52" s="288"/>
      <c r="G52" s="288"/>
      <c r="H52" s="288"/>
      <c r="I52" s="288"/>
      <c r="J52" s="288"/>
      <c r="K52" s="288"/>
      <c r="L52" s="410" t="s">
        <v>77</v>
      </c>
      <c r="M52" s="410"/>
      <c r="N52" s="410"/>
    </row>
    <row r="53" spans="1:14" ht="15">
      <c r="A53" s="396" t="s">
        <v>268</v>
      </c>
      <c r="B53" s="397"/>
      <c r="C53" s="397"/>
      <c r="D53" s="397"/>
      <c r="E53" s="397"/>
      <c r="F53" s="397"/>
      <c r="G53" s="397"/>
      <c r="H53" s="397"/>
      <c r="I53" s="397"/>
      <c r="J53" s="397"/>
      <c r="K53" s="398"/>
      <c r="L53" s="370" t="s">
        <v>269</v>
      </c>
      <c r="M53" s="370"/>
      <c r="N53" s="370"/>
    </row>
    <row r="54" spans="1:14" ht="15">
      <c r="A54" s="293"/>
      <c r="B54" s="294"/>
      <c r="C54" s="294"/>
      <c r="D54" s="294"/>
      <c r="E54" s="294"/>
      <c r="F54" s="294"/>
      <c r="G54" s="294"/>
      <c r="H54" s="294"/>
      <c r="I54" s="294"/>
      <c r="J54" s="294"/>
      <c r="K54" s="295"/>
      <c r="L54" s="370"/>
      <c r="M54" s="370"/>
      <c r="N54" s="370"/>
    </row>
    <row r="55" spans="1:14" ht="15">
      <c r="A55" s="301" t="s">
        <v>22</v>
      </c>
      <c r="B55" s="301"/>
      <c r="C55" s="301"/>
      <c r="D55" s="301"/>
      <c r="E55" s="301"/>
      <c r="F55" s="301"/>
      <c r="G55" s="301"/>
      <c r="H55" s="301"/>
      <c r="I55" s="301"/>
      <c r="J55" s="301"/>
      <c r="K55" s="301"/>
      <c r="L55" s="318"/>
      <c r="M55" s="318"/>
      <c r="N55" s="318"/>
    </row>
    <row r="57" ht="15">
      <c r="A57" s="50"/>
    </row>
    <row r="58" spans="13:14" ht="15">
      <c r="M58" s="430" t="s">
        <v>259</v>
      </c>
      <c r="N58" s="430"/>
    </row>
    <row r="60" spans="1:12" ht="15">
      <c r="A60" s="50" t="s">
        <v>176</v>
      </c>
      <c r="G60" s="103" t="s">
        <v>271</v>
      </c>
      <c r="H60" s="103"/>
      <c r="I60" s="103"/>
      <c r="J60" s="103"/>
      <c r="K60" s="103"/>
      <c r="L60" s="103"/>
    </row>
    <row r="61" spans="1:14" ht="15">
      <c r="A61" s="310" t="s">
        <v>124</v>
      </c>
      <c r="B61" s="310"/>
      <c r="C61" s="310"/>
      <c r="D61" s="310"/>
      <c r="E61" s="320" t="s">
        <v>125</v>
      </c>
      <c r="F61" s="310" t="s">
        <v>126</v>
      </c>
      <c r="G61" s="310" t="s">
        <v>127</v>
      </c>
      <c r="H61" s="310"/>
      <c r="I61" s="310" t="s">
        <v>128</v>
      </c>
      <c r="J61" s="323" t="s">
        <v>141</v>
      </c>
      <c r="K61" s="310" t="s">
        <v>129</v>
      </c>
      <c r="L61" s="310" t="s">
        <v>130</v>
      </c>
      <c r="M61" s="310" t="s">
        <v>131</v>
      </c>
      <c r="N61" s="310" t="s">
        <v>197</v>
      </c>
    </row>
    <row r="62" spans="1:14" ht="15">
      <c r="A62" s="310"/>
      <c r="B62" s="310"/>
      <c r="C62" s="310"/>
      <c r="D62" s="310"/>
      <c r="E62" s="321"/>
      <c r="F62" s="310"/>
      <c r="G62" s="310"/>
      <c r="H62" s="310"/>
      <c r="I62" s="310"/>
      <c r="J62" s="323"/>
      <c r="K62" s="310"/>
      <c r="L62" s="310"/>
      <c r="M62" s="310"/>
      <c r="N62" s="310"/>
    </row>
    <row r="63" spans="1:14" ht="15">
      <c r="A63" s="310"/>
      <c r="B63" s="310"/>
      <c r="C63" s="310"/>
      <c r="D63" s="310"/>
      <c r="E63" s="321"/>
      <c r="F63" s="310"/>
      <c r="G63" s="310"/>
      <c r="H63" s="310"/>
      <c r="I63" s="310"/>
      <c r="J63" s="323"/>
      <c r="K63" s="310"/>
      <c r="L63" s="310"/>
      <c r="M63" s="310"/>
      <c r="N63" s="310"/>
    </row>
    <row r="64" spans="1:14" ht="15">
      <c r="A64" s="310"/>
      <c r="B64" s="310"/>
      <c r="C64" s="310"/>
      <c r="D64" s="310"/>
      <c r="E64" s="322"/>
      <c r="F64" s="310"/>
      <c r="G64" s="98" t="s">
        <v>6</v>
      </c>
      <c r="H64" s="98" t="s">
        <v>7</v>
      </c>
      <c r="I64" s="310"/>
      <c r="J64" s="323"/>
      <c r="K64" s="310"/>
      <c r="L64" s="310"/>
      <c r="M64" s="310"/>
      <c r="N64" s="310"/>
    </row>
    <row r="65" spans="1:14" ht="15">
      <c r="A65" s="310">
        <v>1</v>
      </c>
      <c r="B65" s="310"/>
      <c r="C65" s="310"/>
      <c r="D65" s="310"/>
      <c r="E65" s="98">
        <v>2</v>
      </c>
      <c r="F65" s="98">
        <v>3</v>
      </c>
      <c r="G65" s="98">
        <v>4</v>
      </c>
      <c r="H65" s="98">
        <v>5</v>
      </c>
      <c r="I65" s="98">
        <v>6</v>
      </c>
      <c r="J65" s="98">
        <v>7</v>
      </c>
      <c r="K65" s="98">
        <v>8</v>
      </c>
      <c r="L65" s="98">
        <v>9</v>
      </c>
      <c r="M65" s="354"/>
      <c r="N65" s="355"/>
    </row>
    <row r="66" spans="1:14" ht="15">
      <c r="A66" s="311" t="s">
        <v>198</v>
      </c>
      <c r="B66" s="311"/>
      <c r="C66" s="311"/>
      <c r="D66" s="311"/>
      <c r="E66" s="311"/>
      <c r="F66" s="311"/>
      <c r="G66" s="311"/>
      <c r="H66" s="311"/>
      <c r="I66" s="311"/>
      <c r="J66" s="311"/>
      <c r="K66" s="311"/>
      <c r="L66" s="311"/>
      <c r="M66" s="311"/>
      <c r="N66" s="311"/>
    </row>
    <row r="67" spans="1:14" ht="15">
      <c r="A67" s="432" t="s">
        <v>207</v>
      </c>
      <c r="B67" s="432"/>
      <c r="C67" s="432"/>
      <c r="D67" s="432"/>
      <c r="E67" s="94" t="s">
        <v>209</v>
      </c>
      <c r="F67" s="95">
        <v>1</v>
      </c>
      <c r="G67" s="95">
        <f>H67*121/100</f>
        <v>4840</v>
      </c>
      <c r="H67" s="95">
        <v>4000</v>
      </c>
      <c r="I67" s="95">
        <v>3000</v>
      </c>
      <c r="J67" s="96">
        <v>90</v>
      </c>
      <c r="K67" s="95">
        <f>I67*90/100</f>
        <v>2700</v>
      </c>
      <c r="L67" s="95">
        <f>G67-K67</f>
        <v>2140</v>
      </c>
      <c r="M67" s="94" t="s">
        <v>211</v>
      </c>
      <c r="N67" s="97" t="s">
        <v>210</v>
      </c>
    </row>
    <row r="68" spans="1:14" ht="15">
      <c r="A68" s="433"/>
      <c r="B68" s="434"/>
      <c r="C68" s="434"/>
      <c r="D68" s="435"/>
      <c r="E68" s="94"/>
      <c r="F68" s="95"/>
      <c r="G68" s="95"/>
      <c r="H68" s="95"/>
      <c r="I68" s="95"/>
      <c r="J68" s="96"/>
      <c r="K68" s="95"/>
      <c r="L68" s="95"/>
      <c r="M68" s="94"/>
      <c r="N68" s="97"/>
    </row>
    <row r="69" spans="1:14" ht="15">
      <c r="A69" s="293"/>
      <c r="B69" s="294"/>
      <c r="C69" s="294" t="s">
        <v>132</v>
      </c>
      <c r="D69" s="295"/>
      <c r="E69" s="70" t="s">
        <v>132</v>
      </c>
      <c r="F69" s="70" t="s">
        <v>132</v>
      </c>
      <c r="G69" s="79" t="s">
        <v>132</v>
      </c>
      <c r="H69" s="79" t="s">
        <v>132</v>
      </c>
      <c r="I69" s="79" t="s">
        <v>132</v>
      </c>
      <c r="J69" s="79" t="s">
        <v>132</v>
      </c>
      <c r="K69" s="79" t="s">
        <v>132</v>
      </c>
      <c r="L69" s="70" t="s">
        <v>132</v>
      </c>
      <c r="M69" s="70"/>
      <c r="N69" s="93"/>
    </row>
    <row r="70" spans="1:14" ht="15">
      <c r="A70" s="374" t="s">
        <v>199</v>
      </c>
      <c r="B70" s="375"/>
      <c r="C70" s="375"/>
      <c r="D70" s="375"/>
      <c r="E70" s="375"/>
      <c r="F70" s="376"/>
      <c r="G70" s="75">
        <f>SUM(G67:G69)</f>
        <v>4840</v>
      </c>
      <c r="H70" s="75">
        <f>SUM(H67:H69)</f>
        <v>4000</v>
      </c>
      <c r="I70" s="75">
        <f>SUM(I67:I69)</f>
        <v>3000</v>
      </c>
      <c r="J70" s="69" t="s">
        <v>98</v>
      </c>
      <c r="K70" s="67">
        <f>SUM(K67:K69)</f>
        <v>2700</v>
      </c>
      <c r="L70" s="67">
        <f>SUM(L67:L69)</f>
        <v>2140</v>
      </c>
      <c r="M70" s="296" t="s">
        <v>98</v>
      </c>
      <c r="N70" s="297"/>
    </row>
    <row r="71" spans="1:14" ht="15">
      <c r="A71" s="368" t="s">
        <v>183</v>
      </c>
      <c r="B71" s="368"/>
      <c r="C71" s="368"/>
      <c r="D71" s="368"/>
      <c r="E71" s="368"/>
      <c r="F71" s="368"/>
      <c r="G71" s="368"/>
      <c r="H71" s="368"/>
      <c r="I71" s="368"/>
      <c r="J71" s="368"/>
      <c r="K71" s="368"/>
      <c r="L71" s="368"/>
      <c r="M71" s="368"/>
      <c r="N71" s="368"/>
    </row>
    <row r="72" spans="1:14" ht="15">
      <c r="A72" s="293"/>
      <c r="B72" s="294"/>
      <c r="C72" s="294" t="s">
        <v>132</v>
      </c>
      <c r="D72" s="295"/>
      <c r="E72" s="55" t="s">
        <v>132</v>
      </c>
      <c r="F72" s="55" t="s">
        <v>132</v>
      </c>
      <c r="G72" s="68" t="s">
        <v>132</v>
      </c>
      <c r="H72" s="68" t="s">
        <v>132</v>
      </c>
      <c r="I72" s="55" t="s">
        <v>132</v>
      </c>
      <c r="J72" s="55" t="s">
        <v>132</v>
      </c>
      <c r="K72" s="55" t="s">
        <v>132</v>
      </c>
      <c r="L72" s="68" t="s">
        <v>132</v>
      </c>
      <c r="M72" s="70"/>
      <c r="N72" s="54"/>
    </row>
    <row r="73" spans="1:14" ht="15">
      <c r="A73" s="293"/>
      <c r="B73" s="294"/>
      <c r="C73" s="294" t="s">
        <v>132</v>
      </c>
      <c r="D73" s="295"/>
      <c r="E73" s="55" t="s">
        <v>132</v>
      </c>
      <c r="F73" s="55" t="s">
        <v>132</v>
      </c>
      <c r="G73" s="68" t="s">
        <v>132</v>
      </c>
      <c r="H73" s="68" t="s">
        <v>132</v>
      </c>
      <c r="I73" s="55" t="s">
        <v>132</v>
      </c>
      <c r="J73" s="55" t="s">
        <v>132</v>
      </c>
      <c r="K73" s="55" t="s">
        <v>132</v>
      </c>
      <c r="L73" s="68" t="s">
        <v>132</v>
      </c>
      <c r="M73" s="70"/>
      <c r="N73" s="54"/>
    </row>
    <row r="74" spans="1:14" ht="15">
      <c r="A74" s="293"/>
      <c r="B74" s="294"/>
      <c r="C74" s="294" t="s">
        <v>132</v>
      </c>
      <c r="D74" s="295"/>
      <c r="E74" s="55" t="s">
        <v>132</v>
      </c>
      <c r="F74" s="55" t="s">
        <v>132</v>
      </c>
      <c r="G74" s="68" t="s">
        <v>132</v>
      </c>
      <c r="H74" s="68" t="s">
        <v>132</v>
      </c>
      <c r="I74" s="55" t="s">
        <v>132</v>
      </c>
      <c r="J74" s="55" t="s">
        <v>132</v>
      </c>
      <c r="K74" s="55" t="s">
        <v>132</v>
      </c>
      <c r="L74" s="68" t="s">
        <v>132</v>
      </c>
      <c r="M74" s="70"/>
      <c r="N74" s="54"/>
    </row>
    <row r="75" spans="1:14" ht="27.75" customHeight="1">
      <c r="A75" s="374" t="s">
        <v>217</v>
      </c>
      <c r="B75" s="375"/>
      <c r="C75" s="375"/>
      <c r="D75" s="375"/>
      <c r="E75" s="375"/>
      <c r="F75" s="376"/>
      <c r="G75" s="75">
        <f>SUM(G72:G74)</f>
        <v>0</v>
      </c>
      <c r="H75" s="75">
        <f>SUM(H72:H74)</f>
        <v>0</v>
      </c>
      <c r="I75" s="75">
        <f>SUM(I72:I74)</f>
        <v>0</v>
      </c>
      <c r="J75" s="77" t="s">
        <v>98</v>
      </c>
      <c r="K75" s="78">
        <f>SUM(K72:K74)</f>
        <v>0</v>
      </c>
      <c r="L75" s="78">
        <f>SUM(L72:L74)</f>
        <v>0</v>
      </c>
      <c r="M75" s="296" t="s">
        <v>98</v>
      </c>
      <c r="N75" s="297"/>
    </row>
    <row r="76" spans="1:14" ht="15">
      <c r="A76" s="372" t="s">
        <v>133</v>
      </c>
      <c r="B76" s="372"/>
      <c r="C76" s="372"/>
      <c r="D76" s="372"/>
      <c r="E76" s="372"/>
      <c r="F76" s="372"/>
      <c r="G76" s="372"/>
      <c r="H76" s="372"/>
      <c r="I76" s="372"/>
      <c r="J76" s="372"/>
      <c r="K76" s="372"/>
      <c r="L76" s="372"/>
      <c r="M76" s="372"/>
      <c r="N76" s="372"/>
    </row>
    <row r="77" spans="1:14" ht="15">
      <c r="A77" s="293"/>
      <c r="B77" s="294"/>
      <c r="C77" s="294" t="s">
        <v>132</v>
      </c>
      <c r="D77" s="295"/>
      <c r="E77" s="55" t="s">
        <v>132</v>
      </c>
      <c r="F77" s="55" t="s">
        <v>132</v>
      </c>
      <c r="G77" s="68" t="s">
        <v>132</v>
      </c>
      <c r="H77" s="68" t="s">
        <v>132</v>
      </c>
      <c r="I77" s="55" t="s">
        <v>132</v>
      </c>
      <c r="J77" s="55" t="s">
        <v>132</v>
      </c>
      <c r="K77" s="55" t="s">
        <v>132</v>
      </c>
      <c r="L77" s="68" t="s">
        <v>132</v>
      </c>
      <c r="M77" s="70"/>
      <c r="N77" s="54"/>
    </row>
    <row r="78" spans="1:14" ht="15">
      <c r="A78" s="293"/>
      <c r="B78" s="294"/>
      <c r="C78" s="294" t="s">
        <v>132</v>
      </c>
      <c r="D78" s="295"/>
      <c r="E78" s="55" t="s">
        <v>132</v>
      </c>
      <c r="F78" s="55" t="s">
        <v>132</v>
      </c>
      <c r="G78" s="68" t="s">
        <v>132</v>
      </c>
      <c r="H78" s="68" t="s">
        <v>132</v>
      </c>
      <c r="I78" s="55" t="s">
        <v>132</v>
      </c>
      <c r="J78" s="55" t="s">
        <v>132</v>
      </c>
      <c r="K78" s="55" t="s">
        <v>132</v>
      </c>
      <c r="L78" s="68" t="s">
        <v>132</v>
      </c>
      <c r="M78" s="70"/>
      <c r="N78" s="54"/>
    </row>
    <row r="79" spans="1:14" ht="15">
      <c r="A79" s="293"/>
      <c r="B79" s="294"/>
      <c r="C79" s="294" t="s">
        <v>132</v>
      </c>
      <c r="D79" s="295"/>
      <c r="E79" s="55" t="s">
        <v>132</v>
      </c>
      <c r="F79" s="55" t="s">
        <v>132</v>
      </c>
      <c r="G79" s="79" t="s">
        <v>132</v>
      </c>
      <c r="H79" s="79" t="s">
        <v>132</v>
      </c>
      <c r="I79" s="80" t="s">
        <v>132</v>
      </c>
      <c r="J79" s="80" t="s">
        <v>132</v>
      </c>
      <c r="K79" s="80" t="s">
        <v>132</v>
      </c>
      <c r="L79" s="79" t="s">
        <v>132</v>
      </c>
      <c r="M79" s="70"/>
      <c r="N79" s="54"/>
    </row>
    <row r="80" spans="1:14" ht="15">
      <c r="A80" s="374" t="s">
        <v>134</v>
      </c>
      <c r="B80" s="375"/>
      <c r="C80" s="375"/>
      <c r="D80" s="375"/>
      <c r="E80" s="375"/>
      <c r="F80" s="376"/>
      <c r="G80" s="75">
        <f>SUM(G77:G79)</f>
        <v>0</v>
      </c>
      <c r="H80" s="75">
        <f>SUM(H77:H79)</f>
        <v>0</v>
      </c>
      <c r="I80" s="75">
        <f>SUM(I77:I79)</f>
        <v>0</v>
      </c>
      <c r="J80" s="77" t="s">
        <v>98</v>
      </c>
      <c r="K80" s="81">
        <f>SUM(K77:K79)</f>
        <v>0</v>
      </c>
      <c r="L80" s="81">
        <f>SUM(L77:L79)</f>
        <v>0</v>
      </c>
      <c r="M80" s="296" t="s">
        <v>98</v>
      </c>
      <c r="N80" s="297"/>
    </row>
    <row r="81" spans="1:14" ht="15">
      <c r="A81" s="311" t="s">
        <v>185</v>
      </c>
      <c r="B81" s="311"/>
      <c r="C81" s="311"/>
      <c r="D81" s="311"/>
      <c r="E81" s="311"/>
      <c r="F81" s="311"/>
      <c r="G81" s="311"/>
      <c r="H81" s="311"/>
      <c r="I81" s="311"/>
      <c r="J81" s="311"/>
      <c r="K81" s="311"/>
      <c r="L81" s="311"/>
      <c r="M81" s="311"/>
      <c r="N81" s="311"/>
    </row>
    <row r="82" spans="1:14" ht="15">
      <c r="A82" s="293"/>
      <c r="B82" s="294"/>
      <c r="C82" s="294" t="s">
        <v>132</v>
      </c>
      <c r="D82" s="295"/>
      <c r="E82" s="55" t="s">
        <v>132</v>
      </c>
      <c r="F82" s="55" t="s">
        <v>132</v>
      </c>
      <c r="G82" s="68" t="s">
        <v>132</v>
      </c>
      <c r="H82" s="68" t="s">
        <v>132</v>
      </c>
      <c r="I82" s="55" t="s">
        <v>132</v>
      </c>
      <c r="J82" s="55" t="s">
        <v>132</v>
      </c>
      <c r="K82" s="55" t="s">
        <v>132</v>
      </c>
      <c r="L82" s="68" t="s">
        <v>132</v>
      </c>
      <c r="M82" s="70"/>
      <c r="N82" s="54"/>
    </row>
    <row r="83" spans="1:14" ht="15">
      <c r="A83" s="293"/>
      <c r="B83" s="294"/>
      <c r="C83" s="294" t="s">
        <v>132</v>
      </c>
      <c r="D83" s="295"/>
      <c r="E83" s="55" t="s">
        <v>132</v>
      </c>
      <c r="F83" s="55" t="s">
        <v>132</v>
      </c>
      <c r="G83" s="68" t="s">
        <v>132</v>
      </c>
      <c r="H83" s="68" t="s">
        <v>132</v>
      </c>
      <c r="I83" s="55" t="s">
        <v>132</v>
      </c>
      <c r="J83" s="55" t="s">
        <v>132</v>
      </c>
      <c r="K83" s="55" t="s">
        <v>132</v>
      </c>
      <c r="L83" s="68" t="s">
        <v>132</v>
      </c>
      <c r="M83" s="70"/>
      <c r="N83" s="54"/>
    </row>
    <row r="84" spans="1:14" ht="15">
      <c r="A84" s="293"/>
      <c r="B84" s="294"/>
      <c r="C84" s="294" t="s">
        <v>132</v>
      </c>
      <c r="D84" s="295"/>
      <c r="E84" s="55" t="s">
        <v>132</v>
      </c>
      <c r="F84" s="55" t="s">
        <v>132</v>
      </c>
      <c r="G84" s="68" t="s">
        <v>132</v>
      </c>
      <c r="H84" s="68" t="s">
        <v>132</v>
      </c>
      <c r="I84" s="55" t="s">
        <v>132</v>
      </c>
      <c r="J84" s="55" t="s">
        <v>132</v>
      </c>
      <c r="K84" s="55" t="s">
        <v>132</v>
      </c>
      <c r="L84" s="68" t="s">
        <v>132</v>
      </c>
      <c r="M84" s="70"/>
      <c r="N84" s="54"/>
    </row>
    <row r="85" spans="1:14" ht="15">
      <c r="A85" s="374" t="s">
        <v>186</v>
      </c>
      <c r="B85" s="375"/>
      <c r="C85" s="375"/>
      <c r="D85" s="375"/>
      <c r="E85" s="375"/>
      <c r="F85" s="376"/>
      <c r="G85" s="75">
        <f>SUM(G82:G84)</f>
        <v>0</v>
      </c>
      <c r="H85" s="75">
        <f>SUM(H82:H84)</f>
        <v>0</v>
      </c>
      <c r="I85" s="75">
        <f>SUM(I82:I84)</f>
        <v>0</v>
      </c>
      <c r="J85" s="76" t="s">
        <v>98</v>
      </c>
      <c r="K85" s="75">
        <f>SUM(K82:K84)</f>
        <v>0</v>
      </c>
      <c r="L85" s="75">
        <f>SUM(L82:L84)</f>
        <v>0</v>
      </c>
      <c r="M85" s="296" t="s">
        <v>98</v>
      </c>
      <c r="N85" s="297"/>
    </row>
    <row r="86" spans="1:14" ht="15">
      <c r="A86" s="311" t="s">
        <v>187</v>
      </c>
      <c r="B86" s="311"/>
      <c r="C86" s="311"/>
      <c r="D86" s="311"/>
      <c r="E86" s="311"/>
      <c r="F86" s="311"/>
      <c r="G86" s="311"/>
      <c r="H86" s="311"/>
      <c r="I86" s="311"/>
      <c r="J86" s="311"/>
      <c r="K86" s="311"/>
      <c r="L86" s="311"/>
      <c r="M86" s="311"/>
      <c r="N86" s="311"/>
    </row>
    <row r="87" spans="1:14" ht="15">
      <c r="A87" s="293"/>
      <c r="B87" s="294"/>
      <c r="C87" s="294" t="s">
        <v>132</v>
      </c>
      <c r="D87" s="295"/>
      <c r="E87" s="55" t="s">
        <v>132</v>
      </c>
      <c r="F87" s="55" t="s">
        <v>132</v>
      </c>
      <c r="G87" s="68" t="s">
        <v>132</v>
      </c>
      <c r="H87" s="68" t="s">
        <v>132</v>
      </c>
      <c r="I87" s="55" t="s">
        <v>132</v>
      </c>
      <c r="J87" s="55" t="s">
        <v>132</v>
      </c>
      <c r="K87" s="55" t="s">
        <v>132</v>
      </c>
      <c r="L87" s="68" t="s">
        <v>132</v>
      </c>
      <c r="M87" s="70"/>
      <c r="N87" s="54"/>
    </row>
    <row r="88" spans="1:14" ht="15">
      <c r="A88" s="293"/>
      <c r="B88" s="294"/>
      <c r="C88" s="294" t="s">
        <v>132</v>
      </c>
      <c r="D88" s="295"/>
      <c r="E88" s="55" t="s">
        <v>132</v>
      </c>
      <c r="F88" s="55" t="s">
        <v>132</v>
      </c>
      <c r="G88" s="68" t="s">
        <v>132</v>
      </c>
      <c r="H88" s="68" t="s">
        <v>132</v>
      </c>
      <c r="I88" s="55" t="s">
        <v>132</v>
      </c>
      <c r="J88" s="55" t="s">
        <v>132</v>
      </c>
      <c r="K88" s="55" t="s">
        <v>132</v>
      </c>
      <c r="L88" s="68" t="s">
        <v>132</v>
      </c>
      <c r="M88" s="70"/>
      <c r="N88" s="54"/>
    </row>
    <row r="89" spans="1:14" ht="15">
      <c r="A89" s="293"/>
      <c r="B89" s="294"/>
      <c r="C89" s="294" t="s">
        <v>132</v>
      </c>
      <c r="D89" s="295"/>
      <c r="E89" s="55" t="s">
        <v>132</v>
      </c>
      <c r="F89" s="55" t="s">
        <v>132</v>
      </c>
      <c r="G89" s="68" t="s">
        <v>132</v>
      </c>
      <c r="H89" s="68" t="s">
        <v>132</v>
      </c>
      <c r="I89" s="55" t="s">
        <v>132</v>
      </c>
      <c r="J89" s="55" t="s">
        <v>132</v>
      </c>
      <c r="K89" s="55" t="s">
        <v>132</v>
      </c>
      <c r="L89" s="68" t="s">
        <v>132</v>
      </c>
      <c r="M89" s="70"/>
      <c r="N89" s="54"/>
    </row>
    <row r="90" spans="1:14" ht="15">
      <c r="A90" s="374" t="s">
        <v>188</v>
      </c>
      <c r="B90" s="375"/>
      <c r="C90" s="375"/>
      <c r="D90" s="375"/>
      <c r="E90" s="375"/>
      <c r="F90" s="376"/>
      <c r="G90" s="75">
        <f>SUM(G87:G89)</f>
        <v>0</v>
      </c>
      <c r="H90" s="75">
        <f>SUM(H87:H89)</f>
        <v>0</v>
      </c>
      <c r="I90" s="75">
        <f>SUM(I87:I89)</f>
        <v>0</v>
      </c>
      <c r="J90" s="76" t="s">
        <v>98</v>
      </c>
      <c r="K90" s="75">
        <f>SUM(K87:K89)</f>
        <v>0</v>
      </c>
      <c r="L90" s="75">
        <f>SUM(L87:L89)</f>
        <v>0</v>
      </c>
      <c r="M90" s="296" t="s">
        <v>98</v>
      </c>
      <c r="N90" s="297"/>
    </row>
    <row r="91" spans="1:14" ht="15">
      <c r="A91" s="311" t="s">
        <v>189</v>
      </c>
      <c r="B91" s="311"/>
      <c r="C91" s="311"/>
      <c r="D91" s="311"/>
      <c r="E91" s="311"/>
      <c r="F91" s="311"/>
      <c r="G91" s="311"/>
      <c r="H91" s="311"/>
      <c r="I91" s="311"/>
      <c r="J91" s="311"/>
      <c r="K91" s="311"/>
      <c r="L91" s="311"/>
      <c r="M91" s="311"/>
      <c r="N91" s="311"/>
    </row>
    <row r="92" spans="1:14" ht="15">
      <c r="A92" s="293"/>
      <c r="B92" s="294" t="s">
        <v>132</v>
      </c>
      <c r="C92" s="294"/>
      <c r="D92" s="295" t="s">
        <v>132</v>
      </c>
      <c r="E92" s="55" t="s">
        <v>132</v>
      </c>
      <c r="F92" s="55" t="s">
        <v>132</v>
      </c>
      <c r="G92" s="68" t="s">
        <v>132</v>
      </c>
      <c r="H92" s="68" t="s">
        <v>132</v>
      </c>
      <c r="I92" s="55" t="s">
        <v>132</v>
      </c>
      <c r="J92" s="55" t="s">
        <v>132</v>
      </c>
      <c r="K92" s="55" t="s">
        <v>132</v>
      </c>
      <c r="L92" s="68" t="s">
        <v>132</v>
      </c>
      <c r="M92" s="70"/>
      <c r="N92" s="54"/>
    </row>
    <row r="93" spans="1:14" ht="15">
      <c r="A93" s="293"/>
      <c r="B93" s="294" t="s">
        <v>132</v>
      </c>
      <c r="C93" s="294"/>
      <c r="D93" s="295" t="s">
        <v>132</v>
      </c>
      <c r="E93" s="55" t="s">
        <v>132</v>
      </c>
      <c r="F93" s="55" t="s">
        <v>132</v>
      </c>
      <c r="G93" s="68" t="s">
        <v>132</v>
      </c>
      <c r="H93" s="68" t="s">
        <v>132</v>
      </c>
      <c r="I93" s="55" t="s">
        <v>132</v>
      </c>
      <c r="J93" s="55" t="s">
        <v>132</v>
      </c>
      <c r="K93" s="55" t="s">
        <v>132</v>
      </c>
      <c r="L93" s="68" t="s">
        <v>132</v>
      </c>
      <c r="M93" s="70"/>
      <c r="N93" s="54"/>
    </row>
    <row r="94" spans="1:14" ht="15">
      <c r="A94" s="293"/>
      <c r="B94" s="294" t="s">
        <v>132</v>
      </c>
      <c r="C94" s="294"/>
      <c r="D94" s="295" t="s">
        <v>132</v>
      </c>
      <c r="E94" s="55" t="s">
        <v>132</v>
      </c>
      <c r="F94" s="55" t="s">
        <v>132</v>
      </c>
      <c r="G94" s="68" t="s">
        <v>132</v>
      </c>
      <c r="H94" s="68" t="s">
        <v>132</v>
      </c>
      <c r="I94" s="55" t="s">
        <v>132</v>
      </c>
      <c r="J94" s="55" t="s">
        <v>132</v>
      </c>
      <c r="K94" s="55" t="s">
        <v>132</v>
      </c>
      <c r="L94" s="68" t="s">
        <v>132</v>
      </c>
      <c r="M94" s="70"/>
      <c r="N94" s="54"/>
    </row>
    <row r="95" spans="1:14" ht="15">
      <c r="A95" s="374" t="s">
        <v>135</v>
      </c>
      <c r="B95" s="375"/>
      <c r="C95" s="375"/>
      <c r="D95" s="375"/>
      <c r="E95" s="375"/>
      <c r="F95" s="376"/>
      <c r="G95" s="75">
        <f>SUM(G92:G94)</f>
        <v>0</v>
      </c>
      <c r="H95" s="75">
        <f>SUM(H92:H94)</f>
        <v>0</v>
      </c>
      <c r="I95" s="75">
        <f>SUM(I92:I94)</f>
        <v>0</v>
      </c>
      <c r="J95" s="76" t="s">
        <v>98</v>
      </c>
      <c r="K95" s="75">
        <f>SUM(K92:K94)</f>
        <v>0</v>
      </c>
      <c r="L95" s="75">
        <f>SUM(L92:L94)</f>
        <v>0</v>
      </c>
      <c r="M95" s="296" t="s">
        <v>98</v>
      </c>
      <c r="N95" s="297"/>
    </row>
    <row r="96" spans="1:14" ht="15">
      <c r="A96" s="311" t="s">
        <v>292</v>
      </c>
      <c r="B96" s="311"/>
      <c r="C96" s="311"/>
      <c r="D96" s="311"/>
      <c r="E96" s="311"/>
      <c r="F96" s="311"/>
      <c r="G96" s="311"/>
      <c r="H96" s="311"/>
      <c r="I96" s="311"/>
      <c r="J96" s="311"/>
      <c r="K96" s="311"/>
      <c r="L96" s="311"/>
      <c r="M96" s="311"/>
      <c r="N96" s="311"/>
    </row>
    <row r="97" spans="1:14" ht="15">
      <c r="A97" s="293"/>
      <c r="B97" s="294" t="s">
        <v>132</v>
      </c>
      <c r="C97" s="294"/>
      <c r="D97" s="295" t="s">
        <v>132</v>
      </c>
      <c r="E97" s="55" t="s">
        <v>132</v>
      </c>
      <c r="F97" s="55" t="s">
        <v>132</v>
      </c>
      <c r="G97" s="68" t="s">
        <v>132</v>
      </c>
      <c r="H97" s="68" t="s">
        <v>132</v>
      </c>
      <c r="I97" s="55" t="s">
        <v>132</v>
      </c>
      <c r="J97" s="55" t="s">
        <v>132</v>
      </c>
      <c r="K97" s="55" t="s">
        <v>132</v>
      </c>
      <c r="L97" s="68" t="s">
        <v>132</v>
      </c>
      <c r="M97" s="70"/>
      <c r="N97" s="54"/>
    </row>
    <row r="98" spans="1:14" ht="15">
      <c r="A98" s="293"/>
      <c r="B98" s="294" t="s">
        <v>132</v>
      </c>
      <c r="C98" s="294"/>
      <c r="D98" s="295" t="s">
        <v>132</v>
      </c>
      <c r="E98" s="55" t="s">
        <v>132</v>
      </c>
      <c r="F98" s="55" t="s">
        <v>132</v>
      </c>
      <c r="G98" s="68" t="s">
        <v>132</v>
      </c>
      <c r="H98" s="68" t="s">
        <v>132</v>
      </c>
      <c r="I98" s="55" t="s">
        <v>132</v>
      </c>
      <c r="J98" s="55" t="s">
        <v>132</v>
      </c>
      <c r="K98" s="55" t="s">
        <v>132</v>
      </c>
      <c r="L98" s="68" t="s">
        <v>132</v>
      </c>
      <c r="M98" s="70"/>
      <c r="N98" s="54"/>
    </row>
    <row r="99" spans="1:14" ht="15">
      <c r="A99" s="293"/>
      <c r="B99" s="294" t="s">
        <v>132</v>
      </c>
      <c r="C99" s="294"/>
      <c r="D99" s="295" t="s">
        <v>132</v>
      </c>
      <c r="E99" s="55" t="s">
        <v>132</v>
      </c>
      <c r="F99" s="55" t="s">
        <v>132</v>
      </c>
      <c r="G99" s="68" t="s">
        <v>132</v>
      </c>
      <c r="H99" s="68" t="s">
        <v>132</v>
      </c>
      <c r="I99" s="55" t="s">
        <v>132</v>
      </c>
      <c r="J99" s="55" t="s">
        <v>132</v>
      </c>
      <c r="K99" s="55" t="s">
        <v>132</v>
      </c>
      <c r="L99" s="68" t="s">
        <v>132</v>
      </c>
      <c r="M99" s="70"/>
      <c r="N99" s="54"/>
    </row>
    <row r="100" spans="1:14" ht="15">
      <c r="A100" s="374" t="s">
        <v>293</v>
      </c>
      <c r="B100" s="375"/>
      <c r="C100" s="375"/>
      <c r="D100" s="375"/>
      <c r="E100" s="375"/>
      <c r="F100" s="376"/>
      <c r="G100" s="75">
        <f>SUM(G97:G99)</f>
        <v>0</v>
      </c>
      <c r="H100" s="75">
        <f>SUM(H97:H99)</f>
        <v>0</v>
      </c>
      <c r="I100" s="75">
        <f>SUM(I97:I99)</f>
        <v>0</v>
      </c>
      <c r="J100" s="76" t="s">
        <v>98</v>
      </c>
      <c r="K100" s="75">
        <f>SUM(K97:K99)</f>
        <v>0</v>
      </c>
      <c r="L100" s="75">
        <f>SUM(L97:L99)</f>
        <v>0</v>
      </c>
      <c r="M100" s="296" t="s">
        <v>98</v>
      </c>
      <c r="N100" s="297"/>
    </row>
    <row r="101" spans="1:14" ht="15">
      <c r="A101" s="303" t="s">
        <v>287</v>
      </c>
      <c r="B101" s="304"/>
      <c r="C101" s="304"/>
      <c r="D101" s="304"/>
      <c r="E101" s="304"/>
      <c r="F101" s="304"/>
      <c r="G101" s="305"/>
      <c r="H101" s="75">
        <f>H100+H95+H90+H85+H80+H75+H70</f>
        <v>4000</v>
      </c>
      <c r="I101" s="75">
        <f>I100+I95+I90+I85+I80+I75+I70</f>
        <v>3000</v>
      </c>
      <c r="J101" s="75" t="s">
        <v>98</v>
      </c>
      <c r="K101" s="75">
        <f>K100+K95+K90+K85+K80+K75+K70</f>
        <v>2700</v>
      </c>
      <c r="L101" s="75">
        <f>L100+L95+L90+L85+L80+L75+L70</f>
        <v>2140</v>
      </c>
      <c r="M101" s="306" t="s">
        <v>98</v>
      </c>
      <c r="N101" s="307"/>
    </row>
    <row r="102" spans="1:14" ht="15">
      <c r="A102" s="311" t="s">
        <v>286</v>
      </c>
      <c r="B102" s="311"/>
      <c r="C102" s="311"/>
      <c r="D102" s="311"/>
      <c r="E102" s="311"/>
      <c r="F102" s="311"/>
      <c r="G102" s="311"/>
      <c r="H102" s="311"/>
      <c r="I102" s="311"/>
      <c r="J102" s="311"/>
      <c r="K102" s="311"/>
      <c r="L102" s="311"/>
      <c r="M102" s="311"/>
      <c r="N102" s="311"/>
    </row>
    <row r="103" spans="1:14" ht="15">
      <c r="A103" s="396"/>
      <c r="B103" s="397"/>
      <c r="C103" s="397"/>
      <c r="D103" s="398"/>
      <c r="E103" s="55"/>
      <c r="F103" s="55"/>
      <c r="G103" s="68"/>
      <c r="H103" s="68"/>
      <c r="I103" s="55"/>
      <c r="J103" s="55"/>
      <c r="K103" s="55" t="s">
        <v>132</v>
      </c>
      <c r="L103" s="68" t="s">
        <v>132</v>
      </c>
      <c r="M103" s="70"/>
      <c r="N103" s="54"/>
    </row>
    <row r="104" spans="1:14" ht="15">
      <c r="A104" s="293"/>
      <c r="B104" s="294"/>
      <c r="C104" s="294" t="s">
        <v>132</v>
      </c>
      <c r="D104" s="295"/>
      <c r="E104" s="55" t="s">
        <v>132</v>
      </c>
      <c r="F104" s="55" t="s">
        <v>132</v>
      </c>
      <c r="G104" s="68" t="s">
        <v>132</v>
      </c>
      <c r="H104" s="68" t="s">
        <v>132</v>
      </c>
      <c r="I104" s="55" t="s">
        <v>132</v>
      </c>
      <c r="J104" s="55" t="s">
        <v>132</v>
      </c>
      <c r="K104" s="55" t="s">
        <v>132</v>
      </c>
      <c r="L104" s="68" t="s">
        <v>132</v>
      </c>
      <c r="M104" s="70"/>
      <c r="N104" s="54"/>
    </row>
    <row r="105" spans="1:14" ht="15">
      <c r="A105" s="293"/>
      <c r="B105" s="294"/>
      <c r="C105" s="294" t="s">
        <v>132</v>
      </c>
      <c r="D105" s="295"/>
      <c r="E105" s="55" t="s">
        <v>132</v>
      </c>
      <c r="F105" s="55" t="s">
        <v>132</v>
      </c>
      <c r="G105" s="68" t="s">
        <v>132</v>
      </c>
      <c r="H105" s="68" t="s">
        <v>132</v>
      </c>
      <c r="I105" s="55" t="s">
        <v>132</v>
      </c>
      <c r="J105" s="55" t="s">
        <v>132</v>
      </c>
      <c r="K105" s="55" t="s">
        <v>132</v>
      </c>
      <c r="L105" s="68" t="s">
        <v>132</v>
      </c>
      <c r="M105" s="70"/>
      <c r="N105" s="54"/>
    </row>
    <row r="106" spans="1:14" ht="29.25" customHeight="1">
      <c r="A106" s="431" t="s">
        <v>190</v>
      </c>
      <c r="B106" s="431"/>
      <c r="C106" s="431"/>
      <c r="D106" s="431"/>
      <c r="E106" s="431"/>
      <c r="F106" s="431"/>
      <c r="G106" s="75">
        <f>SUM(G103:G105)</f>
        <v>0</v>
      </c>
      <c r="H106" s="75">
        <f>SUM(H103:H105)</f>
        <v>0</v>
      </c>
      <c r="I106" s="75">
        <f>SUM(I103:I105)</f>
        <v>0</v>
      </c>
      <c r="J106" s="76" t="s">
        <v>98</v>
      </c>
      <c r="K106" s="75">
        <f>SUM(K103:K105)</f>
        <v>0</v>
      </c>
      <c r="L106" s="75">
        <f>SUM(L103:L105)</f>
        <v>0</v>
      </c>
      <c r="M106" s="425" t="s">
        <v>98</v>
      </c>
      <c r="N106" s="426"/>
    </row>
    <row r="107" spans="1:14" ht="15">
      <c r="A107" s="377" t="s">
        <v>18</v>
      </c>
      <c r="B107" s="378"/>
      <c r="C107" s="378"/>
      <c r="D107" s="378"/>
      <c r="E107" s="378"/>
      <c r="F107" s="378"/>
      <c r="G107" s="379"/>
      <c r="H107" s="75">
        <f>H106+H95+H90+H85+H80+H75+H70+H100</f>
        <v>4000</v>
      </c>
      <c r="I107" s="75">
        <f>I106+I95+I90+I85+I80+I75+I70+I100</f>
        <v>3000</v>
      </c>
      <c r="J107" s="76" t="s">
        <v>98</v>
      </c>
      <c r="K107" s="75">
        <f>K106+K95+K90+K85+K80+K75+K70+K100</f>
        <v>2700</v>
      </c>
      <c r="L107" s="75">
        <f>L106+L95+L90+L85+L80+L75+L70+L100</f>
        <v>2140</v>
      </c>
      <c r="M107" s="427"/>
      <c r="N107" s="428"/>
    </row>
    <row r="108" spans="1:14" ht="15">
      <c r="A108" s="57" t="s">
        <v>136</v>
      </c>
      <c r="B108" s="58"/>
      <c r="C108" s="58"/>
      <c r="D108" s="58"/>
      <c r="E108" s="58"/>
      <c r="F108" s="58"/>
      <c r="G108" s="58"/>
      <c r="H108" s="58"/>
      <c r="I108" s="58"/>
      <c r="J108" s="58"/>
      <c r="K108" s="58"/>
      <c r="L108" s="58"/>
      <c r="M108" s="58"/>
      <c r="N108" s="58"/>
    </row>
    <row r="110" ht="15">
      <c r="A110" s="50"/>
    </row>
    <row r="111" spans="1:14" ht="15">
      <c r="A111" s="291" t="s">
        <v>177</v>
      </c>
      <c r="B111" s="291"/>
      <c r="C111" s="291"/>
      <c r="D111" s="291"/>
      <c r="E111" s="291"/>
      <c r="F111" s="291"/>
      <c r="G111" s="291"/>
      <c r="H111" s="291"/>
      <c r="I111" s="291"/>
      <c r="J111" s="291"/>
      <c r="K111" s="291"/>
      <c r="L111" s="291"/>
      <c r="M111" s="291"/>
      <c r="N111" s="291"/>
    </row>
    <row r="112" spans="1:14" ht="15">
      <c r="A112" s="288" t="s">
        <v>137</v>
      </c>
      <c r="B112" s="288"/>
      <c r="C112" s="288"/>
      <c r="D112" s="288"/>
      <c r="E112" s="288"/>
      <c r="F112" s="288"/>
      <c r="G112" s="288"/>
      <c r="H112" s="288"/>
      <c r="I112" s="288"/>
      <c r="J112" s="288"/>
      <c r="K112" s="288"/>
      <c r="L112" s="410" t="s">
        <v>77</v>
      </c>
      <c r="M112" s="410"/>
      <c r="N112" s="410"/>
    </row>
    <row r="113" spans="1:14" ht="15">
      <c r="A113" s="396" t="s">
        <v>208</v>
      </c>
      <c r="B113" s="397"/>
      <c r="C113" s="397"/>
      <c r="D113" s="397"/>
      <c r="E113" s="397"/>
      <c r="F113" s="397"/>
      <c r="G113" s="397"/>
      <c r="H113" s="397"/>
      <c r="I113" s="397"/>
      <c r="J113" s="397"/>
      <c r="K113" s="398"/>
      <c r="L113" s="370">
        <v>1000</v>
      </c>
      <c r="M113" s="370"/>
      <c r="N113" s="370"/>
    </row>
    <row r="114" spans="1:14" ht="15">
      <c r="A114" s="396" t="s">
        <v>268</v>
      </c>
      <c r="B114" s="397"/>
      <c r="C114" s="397"/>
      <c r="D114" s="397"/>
      <c r="E114" s="397"/>
      <c r="F114" s="397"/>
      <c r="G114" s="397"/>
      <c r="H114" s="397"/>
      <c r="I114" s="397"/>
      <c r="J114" s="397"/>
      <c r="K114" s="398"/>
      <c r="L114" s="370">
        <v>840</v>
      </c>
      <c r="M114" s="370"/>
      <c r="N114" s="370"/>
    </row>
    <row r="115" spans="1:14" ht="15">
      <c r="A115" s="120" t="s">
        <v>270</v>
      </c>
      <c r="B115" s="121"/>
      <c r="C115" s="121"/>
      <c r="D115" s="121"/>
      <c r="E115" s="121"/>
      <c r="F115" s="121"/>
      <c r="G115" s="121"/>
      <c r="H115" s="121"/>
      <c r="I115" s="121"/>
      <c r="J115" s="121"/>
      <c r="K115" s="122"/>
      <c r="L115" s="436">
        <v>1000</v>
      </c>
      <c r="M115" s="437"/>
      <c r="N115" s="438"/>
    </row>
    <row r="116" spans="1:14" ht="15">
      <c r="A116" s="301" t="s">
        <v>22</v>
      </c>
      <c r="B116" s="301"/>
      <c r="C116" s="301"/>
      <c r="D116" s="301"/>
      <c r="E116" s="301"/>
      <c r="F116" s="301"/>
      <c r="G116" s="301"/>
      <c r="H116" s="301"/>
      <c r="I116" s="301"/>
      <c r="J116" s="301"/>
      <c r="K116" s="301"/>
      <c r="L116" s="318">
        <f>SUM(L113:N115)</f>
        <v>2840</v>
      </c>
      <c r="M116" s="318"/>
      <c r="N116" s="318"/>
    </row>
  </sheetData>
  <sheetProtection/>
  <mergeCells count="147">
    <mergeCell ref="A55:K55"/>
    <mergeCell ref="L55:N55"/>
    <mergeCell ref="L115:N115"/>
    <mergeCell ref="A107:G107"/>
    <mergeCell ref="A51:N51"/>
    <mergeCell ref="A52:K52"/>
    <mergeCell ref="L52:N52"/>
    <mergeCell ref="A53:K53"/>
    <mergeCell ref="L53:N53"/>
    <mergeCell ref="A54:K54"/>
    <mergeCell ref="L54:N54"/>
    <mergeCell ref="A47:F47"/>
    <mergeCell ref="M47:N48"/>
    <mergeCell ref="A41:F41"/>
    <mergeCell ref="M41:N41"/>
    <mergeCell ref="A43:N43"/>
    <mergeCell ref="A44:D44"/>
    <mergeCell ref="A45:D45"/>
    <mergeCell ref="A46:D46"/>
    <mergeCell ref="A42:G42"/>
    <mergeCell ref="A36:F36"/>
    <mergeCell ref="M36:N36"/>
    <mergeCell ref="A37:N37"/>
    <mergeCell ref="A38:D38"/>
    <mergeCell ref="A39:D39"/>
    <mergeCell ref="A40:D40"/>
    <mergeCell ref="A31:F31"/>
    <mergeCell ref="M31:N31"/>
    <mergeCell ref="A32:N32"/>
    <mergeCell ref="A33:D33"/>
    <mergeCell ref="A34:D34"/>
    <mergeCell ref="A35:D35"/>
    <mergeCell ref="A26:F26"/>
    <mergeCell ref="M26:N26"/>
    <mergeCell ref="A27:N27"/>
    <mergeCell ref="A28:D28"/>
    <mergeCell ref="A29:D29"/>
    <mergeCell ref="A30:D30"/>
    <mergeCell ref="A21:F21"/>
    <mergeCell ref="M21:N21"/>
    <mergeCell ref="A22:N22"/>
    <mergeCell ref="A23:D23"/>
    <mergeCell ref="A24:D24"/>
    <mergeCell ref="A25:D25"/>
    <mergeCell ref="A16:F16"/>
    <mergeCell ref="M16:N16"/>
    <mergeCell ref="A17:N17"/>
    <mergeCell ref="A18:D18"/>
    <mergeCell ref="A19:D19"/>
    <mergeCell ref="A20:D20"/>
    <mergeCell ref="A11:F11"/>
    <mergeCell ref="M11:N11"/>
    <mergeCell ref="A12:N12"/>
    <mergeCell ref="A13:D13"/>
    <mergeCell ref="A14:D14"/>
    <mergeCell ref="A15:D15"/>
    <mergeCell ref="K2:K5"/>
    <mergeCell ref="L2:L5"/>
    <mergeCell ref="A7:N7"/>
    <mergeCell ref="A8:D8"/>
    <mergeCell ref="A9:D9"/>
    <mergeCell ref="A10:D10"/>
    <mergeCell ref="M2:M5"/>
    <mergeCell ref="N2:N5"/>
    <mergeCell ref="A6:D6"/>
    <mergeCell ref="M6:N6"/>
    <mergeCell ref="A2:D5"/>
    <mergeCell ref="E2:E5"/>
    <mergeCell ref="F2:F5"/>
    <mergeCell ref="G2:H4"/>
    <mergeCell ref="I2:I5"/>
    <mergeCell ref="J2:J5"/>
    <mergeCell ref="A61:D64"/>
    <mergeCell ref="E61:E64"/>
    <mergeCell ref="F61:F64"/>
    <mergeCell ref="G61:H63"/>
    <mergeCell ref="I61:I64"/>
    <mergeCell ref="J61:J64"/>
    <mergeCell ref="K61:K64"/>
    <mergeCell ref="L61:L64"/>
    <mergeCell ref="A66:N66"/>
    <mergeCell ref="A67:D67"/>
    <mergeCell ref="A68:D68"/>
    <mergeCell ref="A69:D69"/>
    <mergeCell ref="M61:M64"/>
    <mergeCell ref="N61:N64"/>
    <mergeCell ref="A65:D65"/>
    <mergeCell ref="M65:N65"/>
    <mergeCell ref="A70:F70"/>
    <mergeCell ref="M70:N70"/>
    <mergeCell ref="A71:N71"/>
    <mergeCell ref="A72:D72"/>
    <mergeCell ref="A73:D73"/>
    <mergeCell ref="A74:D74"/>
    <mergeCell ref="A75:F75"/>
    <mergeCell ref="M75:N75"/>
    <mergeCell ref="A76:N76"/>
    <mergeCell ref="A77:D77"/>
    <mergeCell ref="A78:D78"/>
    <mergeCell ref="A79:D79"/>
    <mergeCell ref="A80:F80"/>
    <mergeCell ref="M80:N80"/>
    <mergeCell ref="A81:N81"/>
    <mergeCell ref="A82:D82"/>
    <mergeCell ref="A83:D83"/>
    <mergeCell ref="A84:D84"/>
    <mergeCell ref="A85:F85"/>
    <mergeCell ref="M85:N85"/>
    <mergeCell ref="A86:N86"/>
    <mergeCell ref="A87:D87"/>
    <mergeCell ref="A88:D88"/>
    <mergeCell ref="A89:D89"/>
    <mergeCell ref="A90:F90"/>
    <mergeCell ref="M90:N90"/>
    <mergeCell ref="A91:N91"/>
    <mergeCell ref="A92:D92"/>
    <mergeCell ref="A93:D93"/>
    <mergeCell ref="A94:D94"/>
    <mergeCell ref="A105:D105"/>
    <mergeCell ref="A95:F95"/>
    <mergeCell ref="M95:N95"/>
    <mergeCell ref="A96:N96"/>
    <mergeCell ref="A97:D97"/>
    <mergeCell ref="A98:D98"/>
    <mergeCell ref="A99:D99"/>
    <mergeCell ref="A101:G101"/>
    <mergeCell ref="M101:N101"/>
    <mergeCell ref="A102:N102"/>
    <mergeCell ref="A103:D103"/>
    <mergeCell ref="A116:K116"/>
    <mergeCell ref="L116:N116"/>
    <mergeCell ref="A111:N111"/>
    <mergeCell ref="A112:K112"/>
    <mergeCell ref="L112:N112"/>
    <mergeCell ref="A113:K113"/>
    <mergeCell ref="L113:N113"/>
    <mergeCell ref="A104:D104"/>
    <mergeCell ref="M42:N42"/>
    <mergeCell ref="A48:G48"/>
    <mergeCell ref="M1:N1"/>
    <mergeCell ref="M58:N58"/>
    <mergeCell ref="A114:K114"/>
    <mergeCell ref="L114:N114"/>
    <mergeCell ref="A106:F106"/>
    <mergeCell ref="M106:N107"/>
    <mergeCell ref="A100:F100"/>
    <mergeCell ref="M100:N100"/>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9" r:id="rId3"/>
  <legacyDrawing r:id="rId2"/>
</worksheet>
</file>

<file path=xl/worksheets/sheet6.xml><?xml version="1.0" encoding="utf-8"?>
<worksheet xmlns="http://schemas.openxmlformats.org/spreadsheetml/2006/main" xmlns:r="http://schemas.openxmlformats.org/officeDocument/2006/relationships">
  <sheetPr codeName="Sheet5"/>
  <dimension ref="A1:AE57"/>
  <sheetViews>
    <sheetView view="pageBreakPreview" zoomScaleNormal="120" zoomScaleSheetLayoutView="100" zoomScalePageLayoutView="0" workbookViewId="0" topLeftCell="A1">
      <selection activeCell="B10" sqref="B10:M10"/>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203</v>
      </c>
      <c r="B1" s="11"/>
      <c r="C1" s="11"/>
      <c r="D1" s="11"/>
      <c r="E1" s="11"/>
      <c r="F1" s="11"/>
      <c r="G1" s="11"/>
      <c r="H1" s="11"/>
      <c r="I1" s="11"/>
      <c r="J1" s="11"/>
      <c r="K1" s="11"/>
      <c r="L1" s="11"/>
      <c r="M1" s="11"/>
      <c r="N1" s="11"/>
      <c r="O1" s="11"/>
      <c r="P1" s="11"/>
      <c r="Q1" s="11"/>
    </row>
    <row r="2" spans="1:17" ht="18.75" customHeight="1">
      <c r="A2" s="12" t="s">
        <v>204</v>
      </c>
      <c r="B2" s="445" t="s">
        <v>26</v>
      </c>
      <c r="C2" s="445"/>
      <c r="D2" s="445"/>
      <c r="E2" s="445"/>
      <c r="F2" s="445"/>
      <c r="G2" s="445"/>
      <c r="H2" s="445"/>
      <c r="I2" s="445"/>
      <c r="J2" s="445"/>
      <c r="K2" s="445"/>
      <c r="L2" s="445"/>
      <c r="M2" s="445"/>
      <c r="N2" s="445"/>
      <c r="O2" s="445"/>
      <c r="P2" s="445"/>
      <c r="Q2" s="445"/>
    </row>
    <row r="3" spans="1:17" ht="37.5" customHeight="1">
      <c r="A3" s="450" t="s">
        <v>143</v>
      </c>
      <c r="B3" s="450"/>
      <c r="C3" s="450"/>
      <c r="D3" s="450"/>
      <c r="E3" s="450"/>
      <c r="F3" s="450"/>
      <c r="G3" s="450"/>
      <c r="H3" s="450"/>
      <c r="I3" s="450"/>
      <c r="J3" s="450"/>
      <c r="K3" s="450"/>
      <c r="L3" s="450"/>
      <c r="M3" s="450"/>
      <c r="N3" s="450"/>
      <c r="O3" s="450" t="s">
        <v>15</v>
      </c>
      <c r="P3" s="450"/>
      <c r="Q3" s="450"/>
    </row>
    <row r="4" spans="1:17" ht="15.75" customHeight="1">
      <c r="A4" s="450"/>
      <c r="B4" s="450"/>
      <c r="C4" s="450"/>
      <c r="D4" s="450"/>
      <c r="E4" s="450"/>
      <c r="F4" s="450"/>
      <c r="G4" s="450"/>
      <c r="H4" s="450"/>
      <c r="I4" s="450"/>
      <c r="J4" s="450"/>
      <c r="K4" s="450"/>
      <c r="L4" s="450"/>
      <c r="M4" s="450"/>
      <c r="N4" s="450"/>
      <c r="O4" s="451" t="s">
        <v>144</v>
      </c>
      <c r="P4" s="451"/>
      <c r="Q4" s="451"/>
    </row>
    <row r="5" spans="1:17" ht="15.75" customHeight="1">
      <c r="A5" s="450"/>
      <c r="B5" s="452"/>
      <c r="C5" s="452"/>
      <c r="D5" s="452"/>
      <c r="E5" s="452"/>
      <c r="F5" s="452"/>
      <c r="G5" s="452"/>
      <c r="H5" s="452"/>
      <c r="I5" s="452"/>
      <c r="J5" s="452"/>
      <c r="K5" s="452"/>
      <c r="L5" s="452"/>
      <c r="M5" s="452"/>
      <c r="N5" s="450"/>
      <c r="O5" s="91" t="s">
        <v>24</v>
      </c>
      <c r="P5" s="91" t="s">
        <v>25</v>
      </c>
      <c r="Q5" s="91" t="s">
        <v>145</v>
      </c>
    </row>
    <row r="6" spans="1:17" ht="42" customHeight="1">
      <c r="A6" s="71" t="s">
        <v>81</v>
      </c>
      <c r="B6" s="442" t="s">
        <v>146</v>
      </c>
      <c r="C6" s="443"/>
      <c r="D6" s="443"/>
      <c r="E6" s="443"/>
      <c r="F6" s="443"/>
      <c r="G6" s="443"/>
      <c r="H6" s="443"/>
      <c r="I6" s="443"/>
      <c r="J6" s="443"/>
      <c r="K6" s="443"/>
      <c r="L6" s="443"/>
      <c r="M6" s="444"/>
      <c r="N6" s="71" t="s">
        <v>78</v>
      </c>
      <c r="O6" s="53"/>
      <c r="P6" s="53"/>
      <c r="Q6" s="53"/>
    </row>
    <row r="7" spans="1:17" ht="42" customHeight="1">
      <c r="A7" s="82" t="s">
        <v>82</v>
      </c>
      <c r="B7" s="442" t="s">
        <v>147</v>
      </c>
      <c r="C7" s="443"/>
      <c r="D7" s="443"/>
      <c r="E7" s="443"/>
      <c r="F7" s="443"/>
      <c r="G7" s="443"/>
      <c r="H7" s="443"/>
      <c r="I7" s="443"/>
      <c r="J7" s="443"/>
      <c r="K7" s="443"/>
      <c r="L7" s="443"/>
      <c r="M7" s="444"/>
      <c r="N7" s="82" t="s">
        <v>27</v>
      </c>
      <c r="O7" s="53"/>
      <c r="P7" s="53"/>
      <c r="Q7" s="53"/>
    </row>
    <row r="8" spans="1:17" ht="42" customHeight="1">
      <c r="A8" s="128" t="s">
        <v>83</v>
      </c>
      <c r="B8" s="442" t="s">
        <v>294</v>
      </c>
      <c r="C8" s="443"/>
      <c r="D8" s="443"/>
      <c r="E8" s="443"/>
      <c r="F8" s="443"/>
      <c r="G8" s="443"/>
      <c r="H8" s="443"/>
      <c r="I8" s="443"/>
      <c r="J8" s="443"/>
      <c r="K8" s="443"/>
      <c r="L8" s="443"/>
      <c r="M8" s="444"/>
      <c r="N8" s="128" t="s">
        <v>27</v>
      </c>
      <c r="O8" s="53"/>
      <c r="P8" s="53"/>
      <c r="Q8" s="53"/>
    </row>
    <row r="9" spans="1:17" ht="42" customHeight="1">
      <c r="A9" s="82" t="s">
        <v>84</v>
      </c>
      <c r="B9" s="442" t="s">
        <v>295</v>
      </c>
      <c r="C9" s="443"/>
      <c r="D9" s="443"/>
      <c r="E9" s="443"/>
      <c r="F9" s="443"/>
      <c r="G9" s="443"/>
      <c r="H9" s="443"/>
      <c r="I9" s="443"/>
      <c r="J9" s="443"/>
      <c r="K9" s="443"/>
      <c r="L9" s="443"/>
      <c r="M9" s="444"/>
      <c r="N9" s="82" t="s">
        <v>34</v>
      </c>
      <c r="O9" s="53"/>
      <c r="P9" s="53"/>
      <c r="Q9" s="53"/>
    </row>
    <row r="10" spans="1:17" ht="63" customHeight="1">
      <c r="A10" s="82" t="s">
        <v>85</v>
      </c>
      <c r="B10" s="442" t="s">
        <v>296</v>
      </c>
      <c r="C10" s="443"/>
      <c r="D10" s="443"/>
      <c r="E10" s="443"/>
      <c r="F10" s="443"/>
      <c r="G10" s="443"/>
      <c r="H10" s="443"/>
      <c r="I10" s="443"/>
      <c r="J10" s="443"/>
      <c r="K10" s="443"/>
      <c r="L10" s="443"/>
      <c r="M10" s="444"/>
      <c r="N10" s="82" t="s">
        <v>34</v>
      </c>
      <c r="O10" s="53"/>
      <c r="P10" s="53"/>
      <c r="Q10" s="53"/>
    </row>
    <row r="11" spans="1:17" ht="81" customHeight="1">
      <c r="A11" s="82" t="s">
        <v>79</v>
      </c>
      <c r="B11" s="442" t="s">
        <v>297</v>
      </c>
      <c r="C11" s="443"/>
      <c r="D11" s="443"/>
      <c r="E11" s="443"/>
      <c r="F11" s="443"/>
      <c r="G11" s="443"/>
      <c r="H11" s="443"/>
      <c r="I11" s="443"/>
      <c r="J11" s="443"/>
      <c r="K11" s="443"/>
      <c r="L11" s="443"/>
      <c r="M11" s="444"/>
      <c r="N11" s="82" t="s">
        <v>78</v>
      </c>
      <c r="O11" s="53"/>
      <c r="P11" s="53"/>
      <c r="Q11" s="53"/>
    </row>
    <row r="12" spans="1:17" ht="15.75">
      <c r="A12" s="446" t="s">
        <v>148</v>
      </c>
      <c r="B12" s="447"/>
      <c r="C12" s="447"/>
      <c r="D12" s="447"/>
      <c r="E12" s="447"/>
      <c r="F12" s="447"/>
      <c r="G12" s="447"/>
      <c r="H12" s="447"/>
      <c r="I12" s="447"/>
      <c r="J12" s="447"/>
      <c r="K12" s="447"/>
      <c r="L12" s="447"/>
      <c r="M12" s="447"/>
      <c r="N12" s="448"/>
      <c r="O12" s="448"/>
      <c r="P12" s="448"/>
      <c r="Q12" s="449"/>
    </row>
    <row r="13" spans="1:17" ht="24.75" customHeight="1">
      <c r="A13" s="71" t="s">
        <v>80</v>
      </c>
      <c r="B13" s="440" t="s">
        <v>149</v>
      </c>
      <c r="C13" s="440"/>
      <c r="D13" s="440"/>
      <c r="E13" s="440"/>
      <c r="F13" s="440"/>
      <c r="G13" s="440"/>
      <c r="H13" s="440"/>
      <c r="I13" s="440"/>
      <c r="J13" s="440"/>
      <c r="K13" s="440"/>
      <c r="L13" s="440"/>
      <c r="M13" s="440"/>
      <c r="N13" s="74" t="s">
        <v>298</v>
      </c>
      <c r="O13" s="53"/>
      <c r="P13" s="53"/>
      <c r="Q13" s="53"/>
    </row>
    <row r="14" spans="1:17" ht="24.75" customHeight="1">
      <c r="A14" s="128" t="s">
        <v>86</v>
      </c>
      <c r="B14" s="440" t="s">
        <v>299</v>
      </c>
      <c r="C14" s="440"/>
      <c r="D14" s="440"/>
      <c r="E14" s="440"/>
      <c r="F14" s="440"/>
      <c r="G14" s="440"/>
      <c r="H14" s="440"/>
      <c r="I14" s="440"/>
      <c r="J14" s="440"/>
      <c r="K14" s="440"/>
      <c r="L14" s="440"/>
      <c r="M14" s="440"/>
      <c r="N14" s="74" t="s">
        <v>298</v>
      </c>
      <c r="O14" s="53"/>
      <c r="P14" s="53"/>
      <c r="Q14" s="53"/>
    </row>
    <row r="15" spans="1:17" ht="32.25" customHeight="1">
      <c r="A15" s="441" t="s">
        <v>300</v>
      </c>
      <c r="B15" s="441"/>
      <c r="C15" s="441"/>
      <c r="D15" s="441"/>
      <c r="E15" s="441"/>
      <c r="F15" s="441"/>
      <c r="G15" s="441"/>
      <c r="H15" s="441"/>
      <c r="I15" s="441"/>
      <c r="J15" s="441"/>
      <c r="K15" s="441"/>
      <c r="L15" s="441"/>
      <c r="M15" s="441"/>
      <c r="N15" s="441"/>
      <c r="O15" s="441"/>
      <c r="P15" s="441"/>
      <c r="Q15" s="441"/>
    </row>
    <row r="16" spans="1:17" ht="39" customHeight="1">
      <c r="A16" s="128" t="s">
        <v>87</v>
      </c>
      <c r="B16" s="440" t="s">
        <v>150</v>
      </c>
      <c r="C16" s="440"/>
      <c r="D16" s="440"/>
      <c r="E16" s="440"/>
      <c r="F16" s="440"/>
      <c r="G16" s="440"/>
      <c r="H16" s="440"/>
      <c r="I16" s="440"/>
      <c r="J16" s="440"/>
      <c r="K16" s="440"/>
      <c r="L16" s="440"/>
      <c r="M16" s="440"/>
      <c r="N16" s="72" t="s">
        <v>27</v>
      </c>
      <c r="O16" s="53"/>
      <c r="P16" s="53"/>
      <c r="Q16" s="53"/>
    </row>
    <row r="17" spans="1:17" ht="39" customHeight="1">
      <c r="A17" s="128" t="s">
        <v>88</v>
      </c>
      <c r="B17" s="440" t="s">
        <v>151</v>
      </c>
      <c r="C17" s="440"/>
      <c r="D17" s="440"/>
      <c r="E17" s="440"/>
      <c r="F17" s="440"/>
      <c r="G17" s="440"/>
      <c r="H17" s="440"/>
      <c r="I17" s="440"/>
      <c r="J17" s="440"/>
      <c r="K17" s="440"/>
      <c r="L17" s="440"/>
      <c r="M17" s="440"/>
      <c r="N17" s="72" t="s">
        <v>152</v>
      </c>
      <c r="O17" s="53"/>
      <c r="P17" s="53"/>
      <c r="Q17" s="53"/>
    </row>
    <row r="18" spans="1:17" ht="39" customHeight="1">
      <c r="A18" s="128" t="s">
        <v>89</v>
      </c>
      <c r="B18" s="440" t="s">
        <v>153</v>
      </c>
      <c r="C18" s="440"/>
      <c r="D18" s="440"/>
      <c r="E18" s="440"/>
      <c r="F18" s="440"/>
      <c r="G18" s="440"/>
      <c r="H18" s="440"/>
      <c r="I18" s="440"/>
      <c r="J18" s="440"/>
      <c r="K18" s="440"/>
      <c r="L18" s="440"/>
      <c r="M18" s="440"/>
      <c r="N18" s="72" t="s">
        <v>34</v>
      </c>
      <c r="O18" s="53"/>
      <c r="P18" s="53"/>
      <c r="Q18" s="53"/>
    </row>
    <row r="19" spans="1:17" ht="39" customHeight="1">
      <c r="A19" s="128" t="s">
        <v>90</v>
      </c>
      <c r="B19" s="440" t="s">
        <v>154</v>
      </c>
      <c r="C19" s="440"/>
      <c r="D19" s="440"/>
      <c r="E19" s="440"/>
      <c r="F19" s="440"/>
      <c r="G19" s="440"/>
      <c r="H19" s="440"/>
      <c r="I19" s="440"/>
      <c r="J19" s="440"/>
      <c r="K19" s="440"/>
      <c r="L19" s="440"/>
      <c r="M19" s="440"/>
      <c r="N19" s="72" t="s">
        <v>152</v>
      </c>
      <c r="O19" s="53"/>
      <c r="P19" s="53"/>
      <c r="Q19" s="53"/>
    </row>
    <row r="20" spans="1:17" ht="39" customHeight="1">
      <c r="A20" s="128" t="s">
        <v>155</v>
      </c>
      <c r="B20" s="440" t="s">
        <v>156</v>
      </c>
      <c r="C20" s="440"/>
      <c r="D20" s="440"/>
      <c r="E20" s="440"/>
      <c r="F20" s="440"/>
      <c r="G20" s="440"/>
      <c r="H20" s="440"/>
      <c r="I20" s="440"/>
      <c r="J20" s="440"/>
      <c r="K20" s="440"/>
      <c r="L20" s="440"/>
      <c r="M20" s="440"/>
      <c r="N20" s="72" t="s">
        <v>152</v>
      </c>
      <c r="O20" s="53"/>
      <c r="P20" s="53"/>
      <c r="Q20" s="53"/>
    </row>
    <row r="21" spans="1:17" ht="39" customHeight="1">
      <c r="A21" s="128" t="s">
        <v>157</v>
      </c>
      <c r="B21" s="440" t="s">
        <v>158</v>
      </c>
      <c r="C21" s="440"/>
      <c r="D21" s="440"/>
      <c r="E21" s="440"/>
      <c r="F21" s="440"/>
      <c r="G21" s="440"/>
      <c r="H21" s="440"/>
      <c r="I21" s="440"/>
      <c r="J21" s="440"/>
      <c r="K21" s="440"/>
      <c r="L21" s="440"/>
      <c r="M21" s="440"/>
      <c r="N21" s="72" t="s">
        <v>27</v>
      </c>
      <c r="O21" s="53"/>
      <c r="P21" s="53"/>
      <c r="Q21" s="53"/>
    </row>
    <row r="22" spans="1:17" ht="39" customHeight="1">
      <c r="A22" s="128" t="s">
        <v>159</v>
      </c>
      <c r="B22" s="440" t="s">
        <v>301</v>
      </c>
      <c r="C22" s="440"/>
      <c r="D22" s="440"/>
      <c r="E22" s="440"/>
      <c r="F22" s="440"/>
      <c r="G22" s="440"/>
      <c r="H22" s="440"/>
      <c r="I22" s="440"/>
      <c r="J22" s="440"/>
      <c r="K22" s="440"/>
      <c r="L22" s="440"/>
      <c r="M22" s="440"/>
      <c r="N22" s="74" t="s">
        <v>171</v>
      </c>
      <c r="O22" s="53"/>
      <c r="P22" s="53"/>
      <c r="Q22" s="53"/>
    </row>
    <row r="23" spans="1:17" ht="15.75" customHeight="1">
      <c r="A23" s="458" t="s">
        <v>160</v>
      </c>
      <c r="B23" s="459"/>
      <c r="C23" s="459"/>
      <c r="D23" s="459"/>
      <c r="E23" s="459"/>
      <c r="F23" s="459"/>
      <c r="G23" s="459"/>
      <c r="H23" s="459"/>
      <c r="I23" s="459"/>
      <c r="J23" s="459"/>
      <c r="K23" s="459"/>
      <c r="L23" s="459"/>
      <c r="M23" s="459"/>
      <c r="N23" s="459"/>
      <c r="O23" s="459"/>
      <c r="P23" s="459"/>
      <c r="Q23" s="459"/>
    </row>
    <row r="24" spans="1:17" ht="69" customHeight="1">
      <c r="A24" s="128" t="s">
        <v>161</v>
      </c>
      <c r="B24" s="440" t="s">
        <v>302</v>
      </c>
      <c r="C24" s="440" t="s">
        <v>34</v>
      </c>
      <c r="D24" s="440"/>
      <c r="E24" s="440"/>
      <c r="F24" s="440"/>
      <c r="G24" s="440"/>
      <c r="H24" s="440"/>
      <c r="I24" s="440"/>
      <c r="J24" s="440"/>
      <c r="K24" s="440"/>
      <c r="L24" s="440"/>
      <c r="M24" s="440"/>
      <c r="N24" s="72" t="s">
        <v>34</v>
      </c>
      <c r="O24" s="53"/>
      <c r="P24" s="53"/>
      <c r="Q24" s="53"/>
    </row>
    <row r="25" spans="1:17" ht="39" customHeight="1">
      <c r="A25" s="128" t="s">
        <v>162</v>
      </c>
      <c r="B25" s="440" t="s">
        <v>303</v>
      </c>
      <c r="C25" s="440" t="s">
        <v>34</v>
      </c>
      <c r="D25" s="440"/>
      <c r="E25" s="440"/>
      <c r="F25" s="440"/>
      <c r="G25" s="440"/>
      <c r="H25" s="440"/>
      <c r="I25" s="440"/>
      <c r="J25" s="440"/>
      <c r="K25" s="440"/>
      <c r="L25" s="440"/>
      <c r="M25" s="440"/>
      <c r="N25" s="72" t="s">
        <v>34</v>
      </c>
      <c r="O25" s="53"/>
      <c r="P25" s="53"/>
      <c r="Q25" s="53"/>
    </row>
    <row r="26" spans="1:17" ht="39" customHeight="1">
      <c r="A26" s="128" t="s">
        <v>163</v>
      </c>
      <c r="B26" s="440" t="s">
        <v>304</v>
      </c>
      <c r="C26" s="440" t="s">
        <v>34</v>
      </c>
      <c r="D26" s="440"/>
      <c r="E26" s="440"/>
      <c r="F26" s="440"/>
      <c r="G26" s="440"/>
      <c r="H26" s="440"/>
      <c r="I26" s="440"/>
      <c r="J26" s="440"/>
      <c r="K26" s="440"/>
      <c r="L26" s="440"/>
      <c r="M26" s="440"/>
      <c r="N26" s="72" t="s">
        <v>34</v>
      </c>
      <c r="O26" s="53"/>
      <c r="P26" s="53"/>
      <c r="Q26" s="53"/>
    </row>
    <row r="27" spans="1:17" ht="39" customHeight="1">
      <c r="A27" s="128" t="s">
        <v>164</v>
      </c>
      <c r="B27" s="440" t="s">
        <v>305</v>
      </c>
      <c r="C27" s="440" t="s">
        <v>27</v>
      </c>
      <c r="D27" s="440"/>
      <c r="E27" s="440"/>
      <c r="F27" s="440"/>
      <c r="G27" s="440"/>
      <c r="H27" s="440"/>
      <c r="I27" s="440"/>
      <c r="J27" s="440"/>
      <c r="K27" s="440"/>
      <c r="L27" s="440"/>
      <c r="M27" s="440"/>
      <c r="N27" s="72" t="s">
        <v>27</v>
      </c>
      <c r="O27" s="53"/>
      <c r="P27" s="53"/>
      <c r="Q27" s="53"/>
    </row>
    <row r="28" spans="1:17" ht="39" customHeight="1">
      <c r="A28" s="128" t="s">
        <v>165</v>
      </c>
      <c r="B28" s="440" t="s">
        <v>306</v>
      </c>
      <c r="C28" s="440" t="s">
        <v>171</v>
      </c>
      <c r="D28" s="440"/>
      <c r="E28" s="440"/>
      <c r="F28" s="440"/>
      <c r="G28" s="440"/>
      <c r="H28" s="440"/>
      <c r="I28" s="440"/>
      <c r="J28" s="440"/>
      <c r="K28" s="440"/>
      <c r="L28" s="440"/>
      <c r="M28" s="440"/>
      <c r="N28" s="74" t="s">
        <v>200</v>
      </c>
      <c r="O28" s="53"/>
      <c r="P28" s="53"/>
      <c r="Q28" s="53"/>
    </row>
    <row r="29" spans="1:17" ht="39" customHeight="1">
      <c r="A29" s="128" t="s">
        <v>166</v>
      </c>
      <c r="B29" s="440" t="s">
        <v>307</v>
      </c>
      <c r="C29" s="440" t="s">
        <v>34</v>
      </c>
      <c r="D29" s="440"/>
      <c r="E29" s="440"/>
      <c r="F29" s="440"/>
      <c r="G29" s="440"/>
      <c r="H29" s="440"/>
      <c r="I29" s="440"/>
      <c r="J29" s="440"/>
      <c r="K29" s="440"/>
      <c r="L29" s="440"/>
      <c r="M29" s="440"/>
      <c r="N29" s="72" t="s">
        <v>34</v>
      </c>
      <c r="O29" s="53"/>
      <c r="P29" s="53"/>
      <c r="Q29" s="53"/>
    </row>
    <row r="30" spans="1:17" ht="39" customHeight="1">
      <c r="A30" s="128" t="s">
        <v>167</v>
      </c>
      <c r="B30" s="440" t="s">
        <v>308</v>
      </c>
      <c r="C30" s="440" t="s">
        <v>34</v>
      </c>
      <c r="D30" s="440"/>
      <c r="E30" s="440"/>
      <c r="F30" s="440"/>
      <c r="G30" s="440"/>
      <c r="H30" s="440"/>
      <c r="I30" s="440"/>
      <c r="J30" s="440"/>
      <c r="K30" s="440"/>
      <c r="L30" s="440"/>
      <c r="M30" s="440"/>
      <c r="N30" s="72" t="s">
        <v>34</v>
      </c>
      <c r="O30" s="53"/>
      <c r="P30" s="53"/>
      <c r="Q30" s="53"/>
    </row>
    <row r="31" spans="1:17" ht="15.75" customHeight="1">
      <c r="A31" s="458" t="s">
        <v>168</v>
      </c>
      <c r="B31" s="459"/>
      <c r="C31" s="459"/>
      <c r="D31" s="459"/>
      <c r="E31" s="459"/>
      <c r="F31" s="459"/>
      <c r="G31" s="459"/>
      <c r="H31" s="459"/>
      <c r="I31" s="459"/>
      <c r="J31" s="459"/>
      <c r="K31" s="459"/>
      <c r="L31" s="459"/>
      <c r="M31" s="459"/>
      <c r="N31" s="459"/>
      <c r="O31" s="459"/>
      <c r="P31" s="459"/>
      <c r="Q31" s="459"/>
    </row>
    <row r="32" spans="1:17" ht="39" customHeight="1">
      <c r="A32" s="72" t="s">
        <v>201</v>
      </c>
      <c r="B32" s="440" t="s">
        <v>309</v>
      </c>
      <c r="C32" s="440" t="s">
        <v>27</v>
      </c>
      <c r="D32" s="440"/>
      <c r="E32" s="440"/>
      <c r="F32" s="440"/>
      <c r="G32" s="440"/>
      <c r="H32" s="440"/>
      <c r="I32" s="440"/>
      <c r="J32" s="440"/>
      <c r="K32" s="440"/>
      <c r="L32" s="440"/>
      <c r="M32" s="440"/>
      <c r="N32" s="72" t="s">
        <v>27</v>
      </c>
      <c r="O32" s="53"/>
      <c r="P32" s="53"/>
      <c r="Q32" s="53"/>
    </row>
    <row r="33" spans="1:17" ht="15.75" customHeight="1">
      <c r="A33" s="460" t="s">
        <v>169</v>
      </c>
      <c r="B33" s="448"/>
      <c r="C33" s="448"/>
      <c r="D33" s="448"/>
      <c r="E33" s="448"/>
      <c r="F33" s="448"/>
      <c r="G33" s="448"/>
      <c r="H33" s="448"/>
      <c r="I33" s="448"/>
      <c r="J33" s="448"/>
      <c r="K33" s="448"/>
      <c r="L33" s="448"/>
      <c r="M33" s="448"/>
      <c r="N33" s="448"/>
      <c r="O33" s="448"/>
      <c r="P33" s="448"/>
      <c r="Q33" s="448"/>
    </row>
    <row r="34" spans="1:17" ht="39" customHeight="1">
      <c r="A34" s="72" t="s">
        <v>320</v>
      </c>
      <c r="B34" s="440" t="s">
        <v>310</v>
      </c>
      <c r="C34" s="440" t="s">
        <v>27</v>
      </c>
      <c r="D34" s="440"/>
      <c r="E34" s="440"/>
      <c r="F34" s="440"/>
      <c r="G34" s="440"/>
      <c r="H34" s="440"/>
      <c r="I34" s="440"/>
      <c r="J34" s="440"/>
      <c r="K34" s="440"/>
      <c r="L34" s="440"/>
      <c r="M34" s="440"/>
      <c r="N34" s="72" t="s">
        <v>27</v>
      </c>
      <c r="O34" s="53"/>
      <c r="P34" s="53"/>
      <c r="Q34" s="53"/>
    </row>
    <row r="35" spans="1:17" ht="15.75" customHeight="1">
      <c r="A35" s="461" t="s">
        <v>11</v>
      </c>
      <c r="B35" s="462"/>
      <c r="C35" s="462"/>
      <c r="D35" s="462"/>
      <c r="E35" s="462"/>
      <c r="F35" s="462"/>
      <c r="G35" s="462"/>
      <c r="H35" s="462"/>
      <c r="I35" s="462"/>
      <c r="J35" s="462"/>
      <c r="K35" s="462"/>
      <c r="L35" s="462"/>
      <c r="M35" s="462"/>
      <c r="N35" s="462"/>
      <c r="O35" s="462"/>
      <c r="P35" s="462"/>
      <c r="Q35" s="462"/>
    </row>
    <row r="36" spans="1:17" ht="39" customHeight="1">
      <c r="A36" s="72" t="s">
        <v>312</v>
      </c>
      <c r="B36" s="440" t="s">
        <v>311</v>
      </c>
      <c r="C36" s="440"/>
      <c r="D36" s="440"/>
      <c r="E36" s="440"/>
      <c r="F36" s="440"/>
      <c r="G36" s="440"/>
      <c r="H36" s="440"/>
      <c r="I36" s="440"/>
      <c r="J36" s="440"/>
      <c r="K36" s="440"/>
      <c r="L36" s="440"/>
      <c r="M36" s="440"/>
      <c r="N36" s="128" t="s">
        <v>27</v>
      </c>
      <c r="O36" s="53"/>
      <c r="P36" s="53"/>
      <c r="Q36" s="53"/>
    </row>
    <row r="37" spans="1:17" ht="39" customHeight="1">
      <c r="A37" s="128" t="s">
        <v>313</v>
      </c>
      <c r="B37" s="455"/>
      <c r="C37" s="456"/>
      <c r="D37" s="456"/>
      <c r="E37" s="456"/>
      <c r="F37" s="456"/>
      <c r="G37" s="456"/>
      <c r="H37" s="456"/>
      <c r="I37" s="456"/>
      <c r="J37" s="456"/>
      <c r="K37" s="456"/>
      <c r="L37" s="456"/>
      <c r="M37" s="457"/>
      <c r="N37" s="158"/>
      <c r="O37" s="53"/>
      <c r="P37" s="53"/>
      <c r="Q37" s="53"/>
    </row>
    <row r="38" spans="1:17" ht="15" customHeight="1">
      <c r="A38" s="454" t="s">
        <v>170</v>
      </c>
      <c r="B38" s="454"/>
      <c r="C38" s="454"/>
      <c r="D38" s="454"/>
      <c r="E38" s="454"/>
      <c r="F38" s="454"/>
      <c r="G38" s="454"/>
      <c r="H38" s="454"/>
      <c r="I38" s="454"/>
      <c r="J38" s="454"/>
      <c r="K38" s="454"/>
      <c r="L38" s="454"/>
      <c r="M38" s="454"/>
      <c r="N38" s="454"/>
      <c r="O38" s="454"/>
      <c r="P38" s="454"/>
      <c r="Q38" s="454"/>
    </row>
    <row r="39" spans="1:17" ht="35.25" customHeight="1">
      <c r="A39" s="453" t="s">
        <v>314</v>
      </c>
      <c r="B39" s="453"/>
      <c r="C39" s="453"/>
      <c r="D39" s="453"/>
      <c r="E39" s="453"/>
      <c r="F39" s="453"/>
      <c r="G39" s="453"/>
      <c r="H39" s="453"/>
      <c r="I39" s="453"/>
      <c r="J39" s="453"/>
      <c r="K39" s="453"/>
      <c r="L39" s="453"/>
      <c r="M39" s="453"/>
      <c r="N39" s="453"/>
      <c r="O39" s="453"/>
      <c r="P39" s="453"/>
      <c r="Q39" s="453"/>
    </row>
    <row r="40" spans="1:17" ht="34.5" customHeight="1">
      <c r="A40" s="453" t="s">
        <v>315</v>
      </c>
      <c r="B40" s="453"/>
      <c r="C40" s="453"/>
      <c r="D40" s="453"/>
      <c r="E40" s="453"/>
      <c r="F40" s="453"/>
      <c r="G40" s="453"/>
      <c r="H40" s="453"/>
      <c r="I40" s="453"/>
      <c r="J40" s="453"/>
      <c r="K40" s="453"/>
      <c r="L40" s="453"/>
      <c r="M40" s="453"/>
      <c r="N40" s="453"/>
      <c r="O40" s="453"/>
      <c r="P40" s="453"/>
      <c r="Q40" s="453"/>
    </row>
    <row r="41" spans="1:17" ht="27.75" customHeight="1">
      <c r="A41" s="453" t="s">
        <v>316</v>
      </c>
      <c r="B41" s="453"/>
      <c r="C41" s="453"/>
      <c r="D41" s="453"/>
      <c r="E41" s="453"/>
      <c r="F41" s="453"/>
      <c r="G41" s="453"/>
      <c r="H41" s="453"/>
      <c r="I41" s="453"/>
      <c r="J41" s="453"/>
      <c r="K41" s="453"/>
      <c r="L41" s="453"/>
      <c r="M41" s="453"/>
      <c r="N41" s="453"/>
      <c r="O41" s="453"/>
      <c r="P41" s="453"/>
      <c r="Q41" s="453"/>
    </row>
    <row r="42" spans="1:17" ht="24.75" customHeight="1">
      <c r="A42" s="453" t="s">
        <v>317</v>
      </c>
      <c r="B42" s="453"/>
      <c r="C42" s="453"/>
      <c r="D42" s="453"/>
      <c r="E42" s="453"/>
      <c r="F42" s="453"/>
      <c r="G42" s="453"/>
      <c r="H42" s="453"/>
      <c r="I42" s="453"/>
      <c r="J42" s="453"/>
      <c r="K42" s="453"/>
      <c r="L42" s="453"/>
      <c r="M42" s="453"/>
      <c r="N42" s="453"/>
      <c r="O42" s="453"/>
      <c r="P42" s="453"/>
      <c r="Q42" s="453"/>
    </row>
    <row r="43" spans="1:17" ht="15" customHeight="1">
      <c r="A43" s="439" t="s">
        <v>318</v>
      </c>
      <c r="B43" s="439"/>
      <c r="C43" s="439"/>
      <c r="D43" s="439"/>
      <c r="E43" s="439"/>
      <c r="F43" s="439"/>
      <c r="G43" s="439"/>
      <c r="H43" s="439"/>
      <c r="I43" s="439"/>
      <c r="J43" s="439"/>
      <c r="K43" s="439"/>
      <c r="L43" s="439"/>
      <c r="M43" s="439"/>
      <c r="N43" s="439"/>
      <c r="O43" s="439"/>
      <c r="P43" s="439"/>
      <c r="Q43" s="439"/>
    </row>
    <row r="44" spans="1:17" ht="15" customHeight="1">
      <c r="A44" s="439" t="s">
        <v>319</v>
      </c>
      <c r="B44" s="439"/>
      <c r="C44" s="439"/>
      <c r="D44" s="439"/>
      <c r="E44" s="439"/>
      <c r="F44" s="439"/>
      <c r="G44" s="439"/>
      <c r="H44" s="439"/>
      <c r="I44" s="439"/>
      <c r="J44" s="439"/>
      <c r="K44" s="439"/>
      <c r="L44" s="439"/>
      <c r="M44" s="439"/>
      <c r="N44" s="439"/>
      <c r="O44" s="439"/>
      <c r="P44" s="439"/>
      <c r="Q44" s="439"/>
    </row>
    <row r="45" spans="1:31" ht="15" customHeight="1">
      <c r="A45" s="86"/>
      <c r="B45" s="465" t="s">
        <v>191</v>
      </c>
      <c r="C45" s="465"/>
      <c r="D45" s="465"/>
      <c r="E45" s="465"/>
      <c r="F45" s="465"/>
      <c r="G45" s="465"/>
      <c r="H45" s="466"/>
      <c r="I45" s="466"/>
      <c r="J45" s="466"/>
      <c r="K45" s="466"/>
      <c r="L45" s="466"/>
      <c r="M45" s="466"/>
      <c r="N45" s="466"/>
      <c r="O45" s="439"/>
      <c r="P45" s="439"/>
      <c r="Q45" s="439"/>
      <c r="R45" s="439"/>
      <c r="S45" s="439"/>
      <c r="T45" s="439"/>
      <c r="U45" s="439"/>
      <c r="V45" s="439"/>
      <c r="W45" s="439"/>
      <c r="X45" s="439"/>
      <c r="Y45" s="439"/>
      <c r="Z45" s="439"/>
      <c r="AA45" s="439"/>
      <c r="AB45" s="439"/>
      <c r="AC45" s="439"/>
      <c r="AD45" s="439"/>
      <c r="AE45" s="439"/>
    </row>
    <row r="46" spans="1:17" ht="15" customHeight="1">
      <c r="A46" s="86"/>
      <c r="B46" s="88"/>
      <c r="C46" s="88"/>
      <c r="D46" s="88"/>
      <c r="E46" s="88"/>
      <c r="F46" s="88"/>
      <c r="G46" s="88"/>
      <c r="H46" s="463" t="s">
        <v>192</v>
      </c>
      <c r="I46" s="463"/>
      <c r="J46" s="463"/>
      <c r="K46" s="463"/>
      <c r="L46" s="463"/>
      <c r="M46" s="463"/>
      <c r="N46" s="463"/>
      <c r="O46" s="86"/>
      <c r="P46" s="86"/>
      <c r="Q46" s="86"/>
    </row>
    <row r="47" spans="1:17" ht="15" customHeight="1">
      <c r="A47" s="86"/>
      <c r="B47" s="88"/>
      <c r="C47" s="88"/>
      <c r="D47" s="88"/>
      <c r="E47" s="88"/>
      <c r="F47" s="88"/>
      <c r="G47" s="88"/>
      <c r="H47" s="89"/>
      <c r="I47" s="89"/>
      <c r="J47" s="89"/>
      <c r="K47" s="89"/>
      <c r="L47" s="89"/>
      <c r="M47" s="89"/>
      <c r="N47" s="89"/>
      <c r="O47" s="86"/>
      <c r="P47" s="86"/>
      <c r="Q47" s="86"/>
    </row>
    <row r="48" spans="1:17" ht="15" customHeight="1">
      <c r="A48" s="86"/>
      <c r="B48" s="465" t="s">
        <v>193</v>
      </c>
      <c r="C48" s="465"/>
      <c r="D48" s="465"/>
      <c r="E48" s="465"/>
      <c r="F48" s="465"/>
      <c r="G48" s="465"/>
      <c r="H48" s="467"/>
      <c r="I48" s="467"/>
      <c r="J48" s="467"/>
      <c r="K48" s="467"/>
      <c r="L48" s="467"/>
      <c r="M48" s="467"/>
      <c r="N48" s="467"/>
      <c r="O48" s="467"/>
      <c r="P48" s="467"/>
      <c r="Q48" s="467"/>
    </row>
    <row r="49" spans="1:17" ht="15" customHeight="1">
      <c r="A49" s="86"/>
      <c r="B49" s="86"/>
      <c r="C49" s="86"/>
      <c r="D49" s="86"/>
      <c r="E49" s="86"/>
      <c r="F49" s="86"/>
      <c r="G49" s="86"/>
      <c r="H49" s="463" t="s">
        <v>194</v>
      </c>
      <c r="I49" s="463"/>
      <c r="J49" s="463"/>
      <c r="K49" s="463"/>
      <c r="L49" s="463"/>
      <c r="M49" s="463"/>
      <c r="N49" s="463"/>
      <c r="O49" s="463"/>
      <c r="P49" s="463"/>
      <c r="Q49" s="463"/>
    </row>
    <row r="50" spans="1:17" ht="27.75" customHeight="1">
      <c r="A50" s="464" t="s">
        <v>195</v>
      </c>
      <c r="B50" s="464"/>
      <c r="C50" s="464"/>
      <c r="D50" s="464"/>
      <c r="E50" s="464"/>
      <c r="F50" s="464"/>
      <c r="G50" s="464"/>
      <c r="H50" s="464"/>
      <c r="I50" s="464"/>
      <c r="J50" s="464"/>
      <c r="K50" s="464"/>
      <c r="L50" s="464"/>
      <c r="M50" s="464"/>
      <c r="N50" s="464"/>
      <c r="O50" s="464"/>
      <c r="P50" s="464"/>
      <c r="Q50" s="464"/>
    </row>
    <row r="51" spans="1:17" ht="15" customHeight="1">
      <c r="A51" s="86"/>
      <c r="B51" s="86"/>
      <c r="C51" s="86"/>
      <c r="D51" s="86"/>
      <c r="E51" s="86"/>
      <c r="F51" s="86"/>
      <c r="G51" s="86"/>
      <c r="H51" s="86"/>
      <c r="I51" s="86"/>
      <c r="J51" s="86"/>
      <c r="K51" s="86"/>
      <c r="L51" s="86"/>
      <c r="M51" s="86"/>
      <c r="N51" s="86"/>
      <c r="O51" s="86"/>
      <c r="P51" s="86"/>
      <c r="Q51" s="86"/>
    </row>
    <row r="52" spans="1:6" ht="15">
      <c r="A52" s="73"/>
      <c r="B52"/>
      <c r="C52"/>
      <c r="D52"/>
      <c r="E52"/>
      <c r="F52"/>
    </row>
    <row r="57" ht="12.75">
      <c r="J57" s="3" t="s">
        <v>230</v>
      </c>
    </row>
  </sheetData>
  <sheetProtection/>
  <mergeCells count="51">
    <mergeCell ref="H49:Q49"/>
    <mergeCell ref="A50:Q50"/>
    <mergeCell ref="B45:G45"/>
    <mergeCell ref="H45:N45"/>
    <mergeCell ref="O45:AE45"/>
    <mergeCell ref="H46:N46"/>
    <mergeCell ref="B48:G48"/>
    <mergeCell ref="H48:Q48"/>
    <mergeCell ref="A42:Q42"/>
    <mergeCell ref="A43:Q43"/>
    <mergeCell ref="A23:Q23"/>
    <mergeCell ref="A31:Q31"/>
    <mergeCell ref="A33:Q33"/>
    <mergeCell ref="A35:Q35"/>
    <mergeCell ref="B34:M34"/>
    <mergeCell ref="B36:M36"/>
    <mergeCell ref="B24:M24"/>
    <mergeCell ref="A39:Q39"/>
    <mergeCell ref="B30:M30"/>
    <mergeCell ref="B32:M32"/>
    <mergeCell ref="A38:Q38"/>
    <mergeCell ref="B37:M37"/>
    <mergeCell ref="B20:M20"/>
    <mergeCell ref="B21:M21"/>
    <mergeCell ref="B2:Q2"/>
    <mergeCell ref="B16:M16"/>
    <mergeCell ref="B17:M17"/>
    <mergeCell ref="B18:M18"/>
    <mergeCell ref="B19:M19"/>
    <mergeCell ref="A12:Q12"/>
    <mergeCell ref="O3:Q3"/>
    <mergeCell ref="O4:Q4"/>
    <mergeCell ref="A3:N5"/>
    <mergeCell ref="B6:M6"/>
    <mergeCell ref="B7:M7"/>
    <mergeCell ref="B9:M9"/>
    <mergeCell ref="B10:M10"/>
    <mergeCell ref="B11:M11"/>
    <mergeCell ref="B8:M8"/>
    <mergeCell ref="B14:M14"/>
    <mergeCell ref="B13:M13"/>
    <mergeCell ref="A44:Q44"/>
    <mergeCell ref="B25:M25"/>
    <mergeCell ref="B26:M26"/>
    <mergeCell ref="B27:M27"/>
    <mergeCell ref="A15:Q15"/>
    <mergeCell ref="B22:M22"/>
    <mergeCell ref="A40:Q40"/>
    <mergeCell ref="A41:Q41"/>
    <mergeCell ref="B28:M28"/>
    <mergeCell ref="B29:M29"/>
  </mergeCells>
  <printOptions/>
  <pageMargins left="0.2362204724409449" right="0.2362204724409449" top="0.7480314960629921" bottom="0.7480314960629921" header="0.31496062992125984" footer="0.31496062992125984"/>
  <pageSetup cellComments="asDisplayed" orientation="landscape" paperSize="9" scale="54" r:id="rId3"/>
  <headerFooter alignWithMargins="0">
    <oddHeader>&amp;RPAVADDOKUMENTI</oddHeader>
  </headerFooter>
  <rowBreaks count="1" manualBreakCount="1">
    <brk id="22" max="24" man="1"/>
  </rowBreaks>
  <legacyDrawing r:id="rId2"/>
</worksheet>
</file>

<file path=xl/worksheets/sheet7.xml><?xml version="1.0" encoding="utf-8"?>
<worksheet xmlns="http://schemas.openxmlformats.org/spreadsheetml/2006/main" xmlns:r="http://schemas.openxmlformats.org/officeDocument/2006/relationships">
  <dimension ref="A1:B26"/>
  <sheetViews>
    <sheetView zoomScalePageLayoutView="0" workbookViewId="0" topLeftCell="A1">
      <selection activeCell="L14" sqref="L14"/>
    </sheetView>
  </sheetViews>
  <sheetFormatPr defaultColWidth="9.140625" defaultRowHeight="15"/>
  <cols>
    <col min="1" max="1" width="5.00390625" style="104" customWidth="1"/>
    <col min="2" max="2" width="94.7109375" style="104" customWidth="1"/>
    <col min="3" max="16384" width="9.140625" style="104" customWidth="1"/>
  </cols>
  <sheetData>
    <row r="1" spans="1:2" ht="36.75" customHeight="1">
      <c r="A1" s="468" t="s">
        <v>256</v>
      </c>
      <c r="B1" s="469"/>
    </row>
    <row r="2" spans="1:2" ht="15">
      <c r="A2" s="105">
        <f>1</f>
        <v>1</v>
      </c>
      <c r="B2" s="105" t="s">
        <v>231</v>
      </c>
    </row>
    <row r="3" spans="1:2" ht="15">
      <c r="A3" s="105">
        <f aca="true" t="shared" si="0" ref="A3:A25">A2+1</f>
        <v>2</v>
      </c>
      <c r="B3" s="105" t="s">
        <v>232</v>
      </c>
    </row>
    <row r="4" spans="1:2" ht="19.5" customHeight="1">
      <c r="A4" s="105">
        <f t="shared" si="0"/>
        <v>3</v>
      </c>
      <c r="B4" s="105" t="s">
        <v>233</v>
      </c>
    </row>
    <row r="5" spans="1:2" ht="50.25" customHeight="1">
      <c r="A5" s="105">
        <f t="shared" si="0"/>
        <v>4</v>
      </c>
      <c r="B5" s="105" t="s">
        <v>234</v>
      </c>
    </row>
    <row r="6" spans="1:2" ht="38.25" customHeight="1">
      <c r="A6" s="105">
        <f t="shared" si="0"/>
        <v>5</v>
      </c>
      <c r="B6" s="105" t="s">
        <v>235</v>
      </c>
    </row>
    <row r="7" spans="1:2" ht="29.25" customHeight="1">
      <c r="A7" s="105">
        <f t="shared" si="0"/>
        <v>6</v>
      </c>
      <c r="B7" s="105" t="s">
        <v>236</v>
      </c>
    </row>
    <row r="8" spans="1:2" ht="32.25" customHeight="1">
      <c r="A8" s="105">
        <f t="shared" si="0"/>
        <v>7</v>
      </c>
      <c r="B8" s="105" t="s">
        <v>237</v>
      </c>
    </row>
    <row r="9" spans="1:2" ht="25.5" customHeight="1">
      <c r="A9" s="105">
        <f t="shared" si="0"/>
        <v>8</v>
      </c>
      <c r="B9" s="105" t="s">
        <v>238</v>
      </c>
    </row>
    <row r="10" spans="1:2" ht="61.5" customHeight="1">
      <c r="A10" s="105">
        <f t="shared" si="0"/>
        <v>9</v>
      </c>
      <c r="B10" s="105" t="s">
        <v>239</v>
      </c>
    </row>
    <row r="11" spans="1:2" ht="30">
      <c r="A11" s="105">
        <f t="shared" si="0"/>
        <v>10</v>
      </c>
      <c r="B11" s="105" t="s">
        <v>240</v>
      </c>
    </row>
    <row r="12" spans="1:2" ht="15">
      <c r="A12" s="105">
        <f t="shared" si="0"/>
        <v>11</v>
      </c>
      <c r="B12" s="105" t="s">
        <v>241</v>
      </c>
    </row>
    <row r="13" spans="1:2" ht="15">
      <c r="A13" s="105">
        <f t="shared" si="0"/>
        <v>12</v>
      </c>
      <c r="B13" s="105" t="s">
        <v>242</v>
      </c>
    </row>
    <row r="14" spans="1:2" ht="30">
      <c r="A14" s="105">
        <f t="shared" si="0"/>
        <v>13</v>
      </c>
      <c r="B14" s="105" t="s">
        <v>243</v>
      </c>
    </row>
    <row r="15" spans="1:2" ht="30">
      <c r="A15" s="105">
        <f t="shared" si="0"/>
        <v>14</v>
      </c>
      <c r="B15" s="105" t="s">
        <v>244</v>
      </c>
    </row>
    <row r="16" spans="1:2" ht="15">
      <c r="A16" s="105">
        <f t="shared" si="0"/>
        <v>15</v>
      </c>
      <c r="B16" s="105" t="s">
        <v>245</v>
      </c>
    </row>
    <row r="17" spans="1:2" ht="15">
      <c r="A17" s="105">
        <f t="shared" si="0"/>
        <v>16</v>
      </c>
      <c r="B17" s="105" t="s">
        <v>246</v>
      </c>
    </row>
    <row r="18" spans="1:2" ht="15">
      <c r="A18" s="105">
        <f t="shared" si="0"/>
        <v>17</v>
      </c>
      <c r="B18" s="105" t="s">
        <v>247</v>
      </c>
    </row>
    <row r="19" spans="1:2" ht="30">
      <c r="A19" s="105">
        <f t="shared" si="0"/>
        <v>18</v>
      </c>
      <c r="B19" s="105" t="s">
        <v>248</v>
      </c>
    </row>
    <row r="20" spans="1:2" ht="15">
      <c r="A20" s="105">
        <f t="shared" si="0"/>
        <v>19</v>
      </c>
      <c r="B20" s="105" t="s">
        <v>249</v>
      </c>
    </row>
    <row r="21" spans="1:2" ht="15">
      <c r="A21" s="105">
        <f t="shared" si="0"/>
        <v>20</v>
      </c>
      <c r="B21" s="105" t="s">
        <v>250</v>
      </c>
    </row>
    <row r="22" spans="1:2" ht="15">
      <c r="A22" s="105">
        <f t="shared" si="0"/>
        <v>21</v>
      </c>
      <c r="B22" s="105" t="s">
        <v>251</v>
      </c>
    </row>
    <row r="23" spans="1:2" ht="15">
      <c r="A23" s="105">
        <f t="shared" si="0"/>
        <v>22</v>
      </c>
      <c r="B23" s="106" t="s">
        <v>254</v>
      </c>
    </row>
    <row r="24" spans="1:2" ht="45">
      <c r="A24" s="105">
        <f t="shared" si="0"/>
        <v>23</v>
      </c>
      <c r="B24" s="105" t="s">
        <v>252</v>
      </c>
    </row>
    <row r="25" spans="1:2" ht="15">
      <c r="A25" s="105">
        <f t="shared" si="0"/>
        <v>24</v>
      </c>
      <c r="B25" s="105" t="s">
        <v>253</v>
      </c>
    </row>
    <row r="26" ht="74.25" customHeight="1">
      <c r="B26" s="118" t="s">
        <v>255</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Inta</cp:lastModifiedBy>
  <cp:lastPrinted>2016-05-02T09:34:50Z</cp:lastPrinted>
  <dcterms:created xsi:type="dcterms:W3CDTF">2003-09-17T12:59:00Z</dcterms:created>
  <dcterms:modified xsi:type="dcterms:W3CDTF">2017-08-30T07:56:01Z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